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etrostav365-my.sharepoint.com/personal/barbora_fukanova_mi-roads_cz/Documents/soukromé/mažoretky/soutěž Říčany/2027/"/>
    </mc:Choice>
  </mc:AlternateContent>
  <xr:revisionPtr revIDLastSave="990" documentId="8_{7851C9DB-4C4E-4323-83C9-FD0E22E2DB56}" xr6:coauthVersionLast="47" xr6:coauthVersionMax="47" xr10:uidLastSave="{356BC5A1-3301-46F5-99A5-65C20CC995ED}"/>
  <bookViews>
    <workbookView xWindow="-120" yWindow="-120" windowWidth="29040" windowHeight="15720" activeTab="5" xr2:uid="{00000000-000D-0000-FFFF-FFFF00000000}"/>
  </bookViews>
  <sheets>
    <sheet name="Základní informace" sheetId="2" r:id="rId1"/>
    <sheet name="GDPR" sheetId="8" r:id="rId2"/>
    <sheet name="Fakturace" sheetId="7" r:id="rId3"/>
    <sheet name="Sólo" sheetId="3" r:id="rId4"/>
    <sheet name=" Duo_Trio" sheetId="4" r:id="rId5"/>
    <sheet name="Miniformace" sheetId="5" r:id="rId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6" i="5" l="1"/>
  <c r="K66" i="5"/>
  <c r="K54" i="5"/>
  <c r="K42" i="5"/>
  <c r="K30" i="5"/>
  <c r="K18" i="5"/>
  <c r="H67" i="5"/>
  <c r="H68" i="5"/>
  <c r="H69" i="5"/>
  <c r="H70" i="5"/>
  <c r="H71" i="5"/>
  <c r="H72" i="5"/>
  <c r="H73" i="5"/>
  <c r="H74" i="5"/>
  <c r="H66" i="5"/>
  <c r="H55" i="5"/>
  <c r="H56" i="5"/>
  <c r="H57" i="5"/>
  <c r="H58" i="5"/>
  <c r="H59" i="5"/>
  <c r="H60" i="5"/>
  <c r="H61" i="5"/>
  <c r="H62" i="5"/>
  <c r="H54" i="5"/>
  <c r="H43" i="5"/>
  <c r="H44" i="5"/>
  <c r="H45" i="5"/>
  <c r="H46" i="5"/>
  <c r="H47" i="5"/>
  <c r="H48" i="5"/>
  <c r="H49" i="5"/>
  <c r="H50" i="5"/>
  <c r="H42" i="5"/>
  <c r="H31" i="5"/>
  <c r="H32" i="5"/>
  <c r="H33" i="5"/>
  <c r="H34" i="5"/>
  <c r="H35" i="5"/>
  <c r="H36" i="5"/>
  <c r="H37" i="5"/>
  <c r="H38" i="5"/>
  <c r="H30" i="5"/>
  <c r="H19" i="5"/>
  <c r="H20" i="5"/>
  <c r="H21" i="5"/>
  <c r="H22" i="5"/>
  <c r="H23" i="5"/>
  <c r="H24" i="5"/>
  <c r="H25" i="5"/>
  <c r="H26" i="5"/>
  <c r="H18" i="5"/>
  <c r="H7" i="5"/>
  <c r="H8" i="5"/>
  <c r="H9" i="5"/>
  <c r="H10" i="5"/>
  <c r="H11" i="5"/>
  <c r="H12" i="5"/>
  <c r="H13" i="5"/>
  <c r="H14" i="5"/>
  <c r="H6" i="5"/>
  <c r="H7" i="4"/>
  <c r="H8" i="4"/>
  <c r="H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29" i="4"/>
  <c r="H30" i="4"/>
  <c r="H31" i="4"/>
  <c r="H32" i="4"/>
  <c r="H33" i="4"/>
  <c r="H34" i="4"/>
  <c r="H35" i="4"/>
  <c r="H36" i="4"/>
  <c r="H37" i="4"/>
  <c r="H38" i="4"/>
  <c r="H39" i="4"/>
  <c r="H40" i="4"/>
  <c r="H41" i="4"/>
  <c r="H6" i="4"/>
  <c r="H31" i="3"/>
  <c r="I31" i="3" s="1"/>
  <c r="H8" i="3"/>
  <c r="H9" i="3"/>
  <c r="I9" i="3" s="1"/>
  <c r="H10" i="3"/>
  <c r="I10" i="3" s="1"/>
  <c r="H11" i="3"/>
  <c r="H12" i="3"/>
  <c r="I12" i="3" s="1"/>
  <c r="H13" i="3"/>
  <c r="H14" i="3"/>
  <c r="H15" i="3"/>
  <c r="I15" i="3" s="1"/>
  <c r="H16" i="3"/>
  <c r="I16" i="3" s="1"/>
  <c r="H17" i="3"/>
  <c r="I17" i="3" s="1"/>
  <c r="H18" i="3"/>
  <c r="H19" i="3"/>
  <c r="H20" i="3"/>
  <c r="I20" i="3" s="1"/>
  <c r="H21" i="3"/>
  <c r="I21" i="3" s="1"/>
  <c r="H22" i="3"/>
  <c r="H23" i="3"/>
  <c r="H24" i="3"/>
  <c r="I24" i="3" s="1"/>
  <c r="H25" i="3"/>
  <c r="H26" i="3"/>
  <c r="H27" i="3"/>
  <c r="H28" i="3"/>
  <c r="I28" i="3" s="1"/>
  <c r="H29" i="3"/>
  <c r="H30" i="3"/>
  <c r="H7" i="3"/>
  <c r="I7" i="3" s="1"/>
  <c r="H6" i="3"/>
  <c r="I6" i="3" s="1"/>
  <c r="L11" i="3"/>
  <c r="L12" i="3"/>
  <c r="I11" i="3"/>
  <c r="I13" i="3"/>
  <c r="I14" i="3"/>
  <c r="I19" i="3"/>
  <c r="I22" i="3"/>
  <c r="I23" i="3"/>
  <c r="I25" i="3"/>
  <c r="I26" i="3"/>
  <c r="I27" i="3"/>
  <c r="I29" i="3"/>
  <c r="I30" i="3"/>
  <c r="D3" i="5"/>
  <c r="I8" i="3"/>
  <c r="L6" i="3"/>
  <c r="C7" i="7" a="1"/>
  <c r="C7" i="7" s="1"/>
  <c r="I18" i="3"/>
  <c r="L7" i="3"/>
  <c r="L8" i="3"/>
  <c r="L9" i="3"/>
  <c r="L10" i="3"/>
  <c r="L13" i="3"/>
  <c r="L14" i="3"/>
  <c r="L15" i="3"/>
  <c r="L16" i="3"/>
  <c r="L17" i="3"/>
  <c r="L18" i="3"/>
  <c r="L19" i="3"/>
  <c r="L20" i="3"/>
  <c r="L21" i="3"/>
  <c r="L22" i="3"/>
  <c r="L23" i="3"/>
  <c r="L24" i="3"/>
  <c r="L25" i="3"/>
  <c r="L26" i="3"/>
  <c r="L27" i="3"/>
  <c r="L28" i="3"/>
  <c r="L29" i="3"/>
  <c r="L30" i="3"/>
  <c r="L31" i="3"/>
  <c r="J6" i="5" l="1"/>
  <c r="C6" i="7"/>
  <c r="E6" i="7" s="1"/>
  <c r="D3" i="4"/>
  <c r="D3" i="3"/>
  <c r="C3" i="7"/>
  <c r="E7" i="7"/>
  <c r="C8" i="7"/>
  <c r="E8" i="7" s="1"/>
  <c r="J66" i="5"/>
  <c r="E9" i="7" l="1"/>
  <c r="J9" i="4" l="1"/>
  <c r="K9" i="4" s="1"/>
  <c r="J12" i="4"/>
  <c r="K12" i="4" s="1"/>
  <c r="J15" i="4"/>
  <c r="K15" i="4" s="1"/>
  <c r="J18" i="4"/>
  <c r="K18" i="4" s="1"/>
  <c r="J21" i="4"/>
  <c r="K21" i="4" s="1"/>
  <c r="J24" i="4"/>
  <c r="K24" i="4" s="1"/>
  <c r="J27" i="4"/>
  <c r="K27" i="4" s="1"/>
  <c r="J30" i="4"/>
  <c r="K30" i="4" s="1"/>
  <c r="J33" i="4"/>
  <c r="K33" i="4" s="1"/>
  <c r="J36" i="4"/>
  <c r="K36" i="4" s="1"/>
  <c r="J39" i="4"/>
  <c r="K39" i="4" s="1"/>
  <c r="J30" i="5"/>
  <c r="J42" i="5"/>
  <c r="J54" i="5"/>
  <c r="J18" i="5"/>
  <c r="J6" i="4" l="1"/>
  <c r="K6" i="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<sst xmlns="http://schemas.openxmlformats.org/spreadsheetml/2006/main" count="154" uniqueCount="89">
  <si>
    <t xml:space="preserve">PŘIHLÁŠKA </t>
  </si>
  <si>
    <t>O říčanskou Pusinku</t>
  </si>
  <si>
    <t>Název skupiny:</t>
  </si>
  <si>
    <t xml:space="preserve">Adresa: </t>
  </si>
  <si>
    <t>Jméno a příjmení vedoucí:</t>
  </si>
  <si>
    <t xml:space="preserve">Telefon: </t>
  </si>
  <si>
    <t>E-mail:</t>
  </si>
  <si>
    <t>Celkový počet soutěžících:</t>
  </si>
  <si>
    <t xml:space="preserve">Doprava (auto, autobus): </t>
  </si>
  <si>
    <t>Fakturační údaje:</t>
  </si>
  <si>
    <t>Název:</t>
  </si>
  <si>
    <t>Adresa:</t>
  </si>
  <si>
    <t>IČ/DIČ:</t>
  </si>
  <si>
    <t>Odesláním přihlášky potvrzuji, že souhlasím s propozicemi a pravidly soutěže. Beru také na vědomí, že vedoucí odpovídají za své svěřenkyně po celou dobu konání soutěže.</t>
  </si>
  <si>
    <t>disciplína</t>
  </si>
  <si>
    <t>počet</t>
  </si>
  <si>
    <t>startovné</t>
  </si>
  <si>
    <t>celkem</t>
  </si>
  <si>
    <t xml:space="preserve">SÓLO </t>
  </si>
  <si>
    <t xml:space="preserve">DUO, TRIO </t>
  </si>
  <si>
    <t xml:space="preserve">MINIFORMACE </t>
  </si>
  <si>
    <t>pozn.: startovné se platí za jednoho soutěžícího</t>
  </si>
  <si>
    <t>KATEGORIE  SÓLO</t>
  </si>
  <si>
    <t>číslo</t>
  </si>
  <si>
    <t>Výkonostní třída</t>
  </si>
  <si>
    <t>Příjmení</t>
  </si>
  <si>
    <t>Jméno</t>
  </si>
  <si>
    <t>Datum narození</t>
  </si>
  <si>
    <t>Rok narození</t>
  </si>
  <si>
    <t>Věková kategorie</t>
  </si>
  <si>
    <t>Délka skladby</t>
  </si>
  <si>
    <t>Počet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</si>
  <si>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</si>
  <si>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</si>
  <si>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</si>
  <si>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</si>
  <si>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</si>
  <si>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</si>
  <si>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</si>
  <si>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</si>
  <si>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</si>
  <si>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</si>
  <si>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</si>
  <si>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</si>
  <si>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</si>
  <si>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</si>
  <si>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</si>
  <si>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</si>
  <si>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</si>
  <si>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</si>
  <si>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</si>
  <si>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</si>
  <si>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</si>
  <si>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</si>
  <si>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</si>
  <si>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</si>
  <si>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</si>
  <si>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</si>
  <si>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A</t>
  </si>
  <si>
    <t>B</t>
  </si>
  <si>
    <t>KATEGORIE  DUO / TRIO</t>
  </si>
  <si>
    <t>Počet soutežících</t>
  </si>
  <si>
    <t>Věkový průměr</t>
  </si>
  <si>
    <t>KATEGORIE MINIFORMACE</t>
  </si>
  <si>
    <t>Počet soutěžících</t>
  </si>
  <si>
    <t>Souhlas se zpracováním osobních údajů a práva subjektu údajů</t>
  </si>
  <si>
    <t>Jméno a příjmení (zástupce souboru):</t>
  </si>
  <si>
    <t>Osobní údaje</t>
  </si>
  <si>
    <t>účel zpracování</t>
  </si>
  <si>
    <t>souhlas</t>
  </si>
  <si>
    <t>Fotografie dětí (pořizování, zveřejňování, archivace)</t>
  </si>
  <si>
    <t xml:space="preserve">Informování o aktivitách soutěží, použití pro prezentaci a propagaci činnosti např. na nástěnkách, na webu, Facebooku, v tisku, v kronikách </t>
  </si>
  <si>
    <t>Audio či videozáznam dětí</t>
  </si>
  <si>
    <t xml:space="preserve">Osobní údaje uvedené na přihlášce </t>
  </si>
  <si>
    <t>Informování o aktivitách soutěží, použití pro prezentaci a propagaci činnosti např. na webových stránkách, Facebooku</t>
  </si>
  <si>
    <t xml:space="preserve">Zpracování seznamu nezbytného pro administrativní přípravu a organizaci soutěží, pro výkon zdravotní péče, pro informování o změnách vzniklých při organizaci a realizaci soutěží (zasílání emailu, SMS zpráv apod.) </t>
  </si>
  <si>
    <t>Já, níže uvedená/ý, tímto poskytuji zapsanému spolku Glottis, neziskové organizaci, coby správci osobních údajů, souhlas se zpracováním níže uvedených osobních údajů, a to pro níže stanovené účely.</t>
  </si>
  <si>
    <t>ANO</t>
  </si>
  <si>
    <t>NE</t>
  </si>
  <si>
    <t>Disciplína</t>
  </si>
  <si>
    <t>2 baton</t>
  </si>
  <si>
    <t>1 baton</t>
  </si>
  <si>
    <t>open</t>
  </si>
  <si>
    <t>Uzávěrka přihlášek: 17.1. 2027</t>
  </si>
  <si>
    <t>Účast mažoretkového souboru na soutěži „O říčanskou Pusinku“ v roce 2027</t>
  </si>
  <si>
    <t>Kontaktní údaje (email, telefon):</t>
  </si>
  <si>
    <t>Dosažený věk v r. 2027</t>
  </si>
  <si>
    <t>Náčiní (pouze u disciplíny open)</t>
  </si>
  <si>
    <t>soutěžní rok: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</si>
</sst>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"/>
    <numFmt numFmtId="165" formatCode="#,##0\ &quot;Kč&quot;"/>
  </numFmts>
  <fonts count="23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b/>
      <sz val="14"/>
      <color theme="0"/>
      <name val="Arial"/>
      <family val="2"/>
      <charset val="238"/>
    </font>
    <font>
      <b/>
      <sz val="18"/>
      <color theme="0"/>
      <name val="Arial"/>
      <family val="2"/>
      <charset val="238"/>
    </font>
    <font>
      <sz val="1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24"/>
      <color theme="0"/>
      <name val="Arial"/>
      <family val="2"/>
      <charset val="238"/>
    </font>
    <font>
      <sz val="20"/>
      <color theme="0"/>
      <name val="Arial"/>
      <family val="2"/>
      <charset val="238"/>
    </font>
    <font>
      <sz val="12"/>
      <name val="Arial"/>
      <family val="2"/>
      <charset val="238"/>
    </font>
    <font>
      <sz val="14"/>
      <color theme="1"/>
      <name val="Arial"/>
      <family val="2"/>
      <charset val="238"/>
    </font>
    <font>
      <sz val="14"/>
      <color theme="0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6"/>
      <color theme="0"/>
      <name val="Arial"/>
      <family val="2"/>
      <charset val="238"/>
    </font>
    <font>
      <b/>
      <sz val="12"/>
      <color theme="0"/>
      <name val="Arial"/>
      <family val="2"/>
      <charset val="238"/>
    </font>
    <font>
      <b/>
      <sz val="14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FFCCCC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0"/>
        <bgColor indexed="64"/>
      </patternFill>
    </fill>
  </fills>
  <borders count="7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56">
    <xf numFmtId="0" fontId="0" fillId="0" borderId="0" xfId="0"/>
    <xf numFmtId="0" fontId="4" fillId="0" borderId="0" xfId="0" applyFont="1" applyAlignment="1" applyProtection="1">
      <alignment horizontal="center" vertical="center"/>
      <protection hidden="1"/>
    </xf>
    <xf numFmtId="164" fontId="7" fillId="5" borderId="0" xfId="0" applyNumberFormat="1" applyFont="1" applyFill="1" applyAlignment="1" applyProtection="1">
      <alignment horizontal="center"/>
      <protection locked="0"/>
    </xf>
    <xf numFmtId="0" fontId="8" fillId="0" borderId="0" xfId="0" applyFont="1" applyAlignment="1" applyProtection="1">
      <alignment vertical="center"/>
      <protection hidden="1"/>
    </xf>
    <xf numFmtId="0" fontId="9" fillId="0" borderId="0" xfId="0" applyFont="1" applyProtection="1">
      <protection hidden="1"/>
    </xf>
    <xf numFmtId="0" fontId="4" fillId="0" borderId="0" xfId="0" applyFont="1" applyAlignment="1" applyProtection="1">
      <alignment horizontal="center" vertical="center" wrapText="1"/>
      <protection hidden="1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2" borderId="2" xfId="0" applyFont="1" applyFill="1" applyBorder="1" applyAlignment="1" applyProtection="1">
      <alignment horizontal="center" vertical="center"/>
      <protection hidden="1"/>
    </xf>
    <xf numFmtId="0" fontId="10" fillId="0" borderId="0" xfId="0" applyFont="1" applyAlignment="1" applyProtection="1">
      <alignment vertical="center"/>
      <protection hidden="1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28" xfId="0" applyFont="1" applyBorder="1" applyAlignment="1" applyProtection="1">
      <alignment horizontal="center" vertical="center"/>
      <protection locked="0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0" fontId="10" fillId="0" borderId="34" xfId="0" applyFont="1" applyBorder="1" applyAlignment="1" applyProtection="1">
      <alignment horizontal="left" vertical="center"/>
      <protection locked="0"/>
    </xf>
    <xf numFmtId="0" fontId="10" fillId="0" borderId="34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left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38" xfId="0" applyFont="1" applyBorder="1" applyAlignment="1" applyProtection="1">
      <alignment horizontal="center" vertical="center"/>
      <protection locked="0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0" borderId="9" xfId="0" applyFont="1" applyBorder="1" applyAlignment="1" applyProtection="1">
      <alignment horizontal="left" vertical="center"/>
      <protection locked="0"/>
    </xf>
    <xf numFmtId="0" fontId="10" fillId="0" borderId="39" xfId="0" applyFont="1" applyBorder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vertical="center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10" fillId="0" borderId="0" xfId="0" applyFont="1" applyAlignment="1" applyProtection="1">
      <alignment horizontal="center" vertical="center"/>
      <protection locked="0"/>
    </xf>
    <xf numFmtId="0" fontId="10" fillId="0" borderId="0" xfId="0" applyFont="1" applyAlignment="1" applyProtection="1">
      <alignment horizontal="center" vertical="center"/>
      <protection hidden="1"/>
    </xf>
    <xf numFmtId="0" fontId="8" fillId="0" borderId="0" xfId="0" applyFont="1" applyAlignment="1" applyProtection="1">
      <alignment horizontal="center" vertical="center"/>
      <protection hidden="1"/>
    </xf>
    <xf numFmtId="0" fontId="10" fillId="0" borderId="33" xfId="0" applyFont="1" applyBorder="1" applyAlignment="1" applyProtection="1">
      <alignment vertical="center"/>
      <protection hidden="1"/>
    </xf>
    <xf numFmtId="0" fontId="10" fillId="0" borderId="32" xfId="0" applyFont="1" applyBorder="1" applyAlignment="1" applyProtection="1">
      <alignment vertical="center"/>
      <protection hidden="1"/>
    </xf>
    <xf numFmtId="0" fontId="10" fillId="0" borderId="14" xfId="0" applyFont="1" applyBorder="1" applyAlignment="1" applyProtection="1">
      <alignment vertical="center"/>
      <protection hidden="1"/>
    </xf>
    <xf numFmtId="0" fontId="10" fillId="0" borderId="14" xfId="0" applyFont="1" applyBorder="1" applyAlignment="1" applyProtection="1">
      <alignment horizontal="center" vertical="center"/>
      <protection hidden="1"/>
    </xf>
    <xf numFmtId="0" fontId="10" fillId="0" borderId="40" xfId="0" applyFont="1" applyBorder="1" applyAlignment="1" applyProtection="1">
      <alignment horizontal="center" vertical="center"/>
      <protection hidden="1"/>
    </xf>
    <xf numFmtId="0" fontId="10" fillId="0" borderId="31" xfId="0" applyFont="1" applyBorder="1" applyAlignment="1" applyProtection="1">
      <alignment vertical="center"/>
      <protection hidden="1"/>
    </xf>
    <xf numFmtId="0" fontId="10" fillId="0" borderId="17" xfId="0" applyFont="1" applyBorder="1" applyAlignment="1" applyProtection="1">
      <alignment vertical="center"/>
      <protection hidden="1"/>
    </xf>
    <xf numFmtId="0" fontId="10" fillId="0" borderId="17" xfId="0" applyFont="1" applyBorder="1" applyAlignment="1" applyProtection="1">
      <alignment horizontal="center" vertical="center"/>
      <protection hidden="1"/>
    </xf>
    <xf numFmtId="0" fontId="10" fillId="0" borderId="41" xfId="0" applyFont="1" applyBorder="1" applyAlignment="1" applyProtection="1">
      <alignment horizontal="center" vertical="center"/>
      <protection hidden="1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9" xfId="0" applyFont="1" applyBorder="1" applyAlignment="1" applyProtection="1">
      <alignment vertical="center"/>
      <protection locked="0"/>
    </xf>
    <xf numFmtId="0" fontId="10" fillId="0" borderId="4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alignment horizontal="center"/>
      <protection hidden="1"/>
    </xf>
    <xf numFmtId="0" fontId="10" fillId="0" borderId="43" xfId="0" applyFont="1" applyBorder="1" applyAlignment="1" applyProtection="1">
      <alignment horizontal="center" vertical="center"/>
      <protection hidden="1"/>
    </xf>
    <xf numFmtId="0" fontId="11" fillId="0" borderId="0" xfId="0" applyFont="1" applyProtection="1">
      <protection hidden="1"/>
    </xf>
    <xf numFmtId="0" fontId="7" fillId="0" borderId="0" xfId="0" applyFont="1" applyAlignment="1" applyProtection="1">
      <alignment horizontal="left" vertical="center" wrapText="1"/>
      <protection hidden="1"/>
    </xf>
    <xf numFmtId="0" fontId="7" fillId="0" borderId="0" xfId="0" applyFont="1"/>
    <xf numFmtId="0" fontId="17" fillId="3" borderId="19" xfId="0" applyFont="1" applyFill="1" applyBorder="1"/>
    <xf numFmtId="0" fontId="18" fillId="0" borderId="0" xfId="0" applyFont="1"/>
    <xf numFmtId="165" fontId="10" fillId="0" borderId="2" xfId="0" applyNumberFormat="1" applyFont="1" applyBorder="1" applyAlignment="1">
      <alignment horizontal="center"/>
    </xf>
    <xf numFmtId="165" fontId="10" fillId="0" borderId="1" xfId="0" applyNumberFormat="1" applyFont="1" applyBorder="1" applyAlignment="1">
      <alignment horizontal="center"/>
    </xf>
    <xf numFmtId="165" fontId="10" fillId="0" borderId="9" xfId="0" applyNumberFormat="1" applyFont="1" applyBorder="1" applyAlignment="1">
      <alignment horizontal="center"/>
    </xf>
    <xf numFmtId="0" fontId="10" fillId="0" borderId="0" xfId="0" applyFont="1"/>
    <xf numFmtId="0" fontId="10" fillId="0" borderId="16" xfId="0" applyFont="1" applyBorder="1" applyAlignment="1">
      <alignment horizontal="right"/>
    </xf>
    <xf numFmtId="0" fontId="10" fillId="4" borderId="42" xfId="0" applyFont="1" applyFill="1" applyBorder="1"/>
    <xf numFmtId="0" fontId="10" fillId="4" borderId="56" xfId="0" applyFont="1" applyFill="1" applyBorder="1" applyAlignment="1">
      <alignment horizontal="center"/>
    </xf>
    <xf numFmtId="0" fontId="10" fillId="4" borderId="20" xfId="0" applyFont="1" applyFill="1" applyBorder="1" applyAlignment="1">
      <alignment horizontal="center"/>
    </xf>
    <xf numFmtId="0" fontId="10" fillId="4" borderId="21" xfId="0" applyFont="1" applyFill="1" applyBorder="1" applyAlignment="1">
      <alignment horizontal="center"/>
    </xf>
    <xf numFmtId="0" fontId="10" fillId="2" borderId="57" xfId="0" applyFont="1" applyFill="1" applyBorder="1"/>
    <xf numFmtId="0" fontId="10" fillId="2" borderId="45" xfId="0" applyFont="1" applyFill="1" applyBorder="1"/>
    <xf numFmtId="0" fontId="10" fillId="2" borderId="46" xfId="0" applyFont="1" applyFill="1" applyBorder="1"/>
    <xf numFmtId="0" fontId="8" fillId="0" borderId="0" xfId="0" applyFont="1" applyAlignment="1" applyProtection="1">
      <alignment horizontal="left" vertical="center"/>
      <protection hidden="1"/>
    </xf>
    <xf numFmtId="0" fontId="10" fillId="0" borderId="1" xfId="0" applyFont="1" applyBorder="1" applyAlignment="1" applyProtection="1">
      <alignment horizontal="center"/>
      <protection locked="0"/>
    </xf>
    <xf numFmtId="0" fontId="10" fillId="0" borderId="0" xfId="0" applyFont="1" applyProtection="1">
      <protection hidden="1"/>
    </xf>
    <xf numFmtId="0" fontId="10" fillId="0" borderId="1" xfId="0" applyFont="1" applyBorder="1" applyAlignment="1" applyProtection="1">
      <alignment horizontal="left"/>
      <protection locked="0"/>
    </xf>
    <xf numFmtId="164" fontId="10" fillId="0" borderId="1" xfId="0" applyNumberFormat="1" applyFont="1" applyBorder="1" applyAlignment="1" applyProtection="1">
      <alignment horizontal="center"/>
      <protection locked="0"/>
    </xf>
    <xf numFmtId="0" fontId="9" fillId="0" borderId="0" xfId="0" applyFont="1" applyAlignment="1" applyProtection="1">
      <alignment horizontal="left"/>
      <protection hidden="1"/>
    </xf>
    <xf numFmtId="0" fontId="12" fillId="4" borderId="20" xfId="0" applyFont="1" applyFill="1" applyBorder="1" applyAlignment="1" applyProtection="1">
      <alignment horizontal="center" vertical="center" wrapText="1"/>
      <protection hidden="1"/>
    </xf>
    <xf numFmtId="0" fontId="12" fillId="4" borderId="20" xfId="0" applyFont="1" applyFill="1" applyBorder="1" applyAlignment="1" applyProtection="1">
      <alignment horizontal="center" vertical="center"/>
      <protection hidden="1"/>
    </xf>
    <xf numFmtId="0" fontId="12" fillId="4" borderId="21" xfId="0" applyFont="1" applyFill="1" applyBorder="1" applyAlignment="1" applyProtection="1">
      <alignment horizontal="center" vertical="center" wrapText="1"/>
      <protection hidden="1"/>
    </xf>
    <xf numFmtId="0" fontId="10" fillId="5" borderId="6" xfId="0" applyFont="1" applyFill="1" applyBorder="1" applyAlignment="1" applyProtection="1">
      <alignment horizontal="center"/>
      <protection hidden="1"/>
    </xf>
    <xf numFmtId="0" fontId="10" fillId="5" borderId="8" xfId="0" applyFont="1" applyFill="1" applyBorder="1" applyAlignment="1" applyProtection="1">
      <alignment horizontal="center"/>
      <protection hidden="1"/>
    </xf>
    <xf numFmtId="0" fontId="10" fillId="0" borderId="9" xfId="0" applyFont="1" applyBorder="1" applyAlignment="1" applyProtection="1">
      <alignment horizontal="center"/>
      <protection locked="0"/>
    </xf>
    <xf numFmtId="0" fontId="10" fillId="0" borderId="9" xfId="0" applyFont="1" applyBorder="1" applyAlignment="1" applyProtection="1">
      <alignment horizontal="left"/>
      <protection locked="0"/>
    </xf>
    <xf numFmtId="164" fontId="10" fillId="0" borderId="9" xfId="0" applyNumberFormat="1" applyFont="1" applyBorder="1" applyAlignment="1" applyProtection="1">
      <alignment horizontal="center"/>
      <protection locked="0"/>
    </xf>
    <xf numFmtId="0" fontId="10" fillId="0" borderId="2" xfId="0" applyFont="1" applyBorder="1" applyAlignment="1" applyProtection="1">
      <alignment horizontal="left" vertical="center"/>
      <protection locked="0"/>
    </xf>
    <xf numFmtId="0" fontId="12" fillId="4" borderId="19" xfId="0" applyFont="1" applyFill="1" applyBorder="1" applyAlignment="1" applyProtection="1">
      <alignment horizontal="center" vertical="center"/>
      <protection hidden="1"/>
    </xf>
    <xf numFmtId="0" fontId="10" fillId="5" borderId="3" xfId="0" applyFont="1" applyFill="1" applyBorder="1" applyAlignment="1" applyProtection="1">
      <alignment horizontal="center"/>
      <protection hidden="1"/>
    </xf>
    <xf numFmtId="0" fontId="10" fillId="0" borderId="4" xfId="0" applyFont="1" applyBorder="1" applyAlignment="1" applyProtection="1">
      <alignment horizontal="center"/>
      <protection locked="0"/>
    </xf>
    <xf numFmtId="1" fontId="10" fillId="2" borderId="4" xfId="0" applyNumberFormat="1" applyFont="1" applyFill="1" applyBorder="1" applyAlignment="1" applyProtection="1">
      <alignment horizontal="center"/>
      <protection hidden="1"/>
    </xf>
    <xf numFmtId="0" fontId="10" fillId="2" borderId="4" xfId="0" applyFont="1" applyFill="1" applyBorder="1" applyAlignment="1" applyProtection="1">
      <alignment horizontal="center"/>
      <protection hidden="1"/>
    </xf>
    <xf numFmtId="0" fontId="12" fillId="4" borderId="27" xfId="0" applyFont="1" applyFill="1" applyBorder="1" applyAlignment="1" applyProtection="1">
      <alignment horizontal="center" vertical="center" wrapText="1"/>
      <protection hidden="1"/>
    </xf>
    <xf numFmtId="0" fontId="10" fillId="2" borderId="1" xfId="0" applyFont="1" applyFill="1" applyBorder="1" applyAlignment="1" applyProtection="1">
      <alignment horizontal="center"/>
      <protection hidden="1"/>
    </xf>
    <xf numFmtId="0" fontId="12" fillId="4" borderId="27" xfId="0" applyFont="1" applyFill="1" applyBorder="1" applyAlignment="1" applyProtection="1">
      <alignment horizontal="center" vertical="center"/>
      <protection hidden="1"/>
    </xf>
    <xf numFmtId="0" fontId="12" fillId="4" borderId="22" xfId="0" applyFont="1" applyFill="1" applyBorder="1" applyAlignment="1" applyProtection="1">
      <alignment horizontal="center" vertical="center" wrapText="1"/>
      <protection hidden="1"/>
    </xf>
    <xf numFmtId="0" fontId="12" fillId="4" borderId="35" xfId="0" applyFont="1" applyFill="1" applyBorder="1" applyAlignment="1" applyProtection="1">
      <alignment horizontal="center" vertical="center" wrapText="1"/>
      <protection hidden="1"/>
    </xf>
    <xf numFmtId="0" fontId="10" fillId="2" borderId="9" xfId="0" applyFont="1" applyFill="1" applyBorder="1" applyAlignment="1" applyProtection="1">
      <alignment horizontal="center"/>
      <protection hidden="1"/>
    </xf>
    <xf numFmtId="0" fontId="2" fillId="0" borderId="0" xfId="0" applyFont="1" applyProtection="1">
      <protection hidden="1"/>
    </xf>
    <xf numFmtId="1" fontId="10" fillId="2" borderId="5" xfId="0" applyNumberFormat="1" applyFont="1" applyFill="1" applyBorder="1" applyAlignment="1" applyProtection="1">
      <alignment horizontal="center"/>
      <protection hidden="1"/>
    </xf>
    <xf numFmtId="1" fontId="10" fillId="2" borderId="58" xfId="0" applyNumberFormat="1" applyFont="1" applyFill="1" applyBorder="1" applyAlignment="1" applyProtection="1">
      <alignment horizontal="center"/>
      <protection hidden="1"/>
    </xf>
    <xf numFmtId="1" fontId="10" fillId="2" borderId="25" xfId="0" applyNumberFormat="1" applyFont="1" applyFill="1" applyBorder="1" applyAlignment="1" applyProtection="1">
      <alignment horizontal="center"/>
      <protection hidden="1"/>
    </xf>
    <xf numFmtId="1" fontId="10" fillId="0" borderId="50" xfId="0" applyNumberFormat="1" applyFont="1" applyBorder="1" applyAlignment="1" applyProtection="1">
      <alignment horizontal="center"/>
      <protection hidden="1"/>
    </xf>
    <xf numFmtId="0" fontId="10" fillId="0" borderId="30" xfId="0" applyFont="1" applyBorder="1" applyAlignment="1" applyProtection="1">
      <alignment horizontal="center"/>
      <protection hidden="1"/>
    </xf>
    <xf numFmtId="0" fontId="10" fillId="0" borderId="49" xfId="0" applyFont="1" applyBorder="1" applyAlignment="1" applyProtection="1">
      <alignment horizontal="center"/>
      <protection hidden="1"/>
    </xf>
    <xf numFmtId="165" fontId="10" fillId="0" borderId="58" xfId="0" applyNumberFormat="1" applyFont="1" applyBorder="1" applyAlignment="1" applyProtection="1">
      <alignment horizontal="center"/>
      <protection hidden="1"/>
    </xf>
    <xf numFmtId="165" fontId="10" fillId="0" borderId="7" xfId="0" applyNumberFormat="1" applyFont="1" applyBorder="1" applyAlignment="1" applyProtection="1">
      <alignment horizontal="center"/>
      <protection hidden="1"/>
    </xf>
    <xf numFmtId="165" fontId="10" fillId="0" borderId="10" xfId="0" applyNumberFormat="1" applyFont="1" applyBorder="1" applyAlignment="1" applyProtection="1">
      <alignment horizontal="center"/>
      <protection hidden="1"/>
    </xf>
    <xf numFmtId="165" fontId="10" fillId="0" borderId="18" xfId="0" applyNumberFormat="1" applyFont="1" applyBorder="1" applyAlignment="1" applyProtection="1">
      <alignment horizontal="center"/>
      <protection hidden="1"/>
    </xf>
    <xf numFmtId="0" fontId="2" fillId="2" borderId="44" xfId="0" applyFont="1" applyFill="1" applyBorder="1" applyAlignment="1" applyProtection="1">
      <alignment vertical="center"/>
      <protection hidden="1"/>
    </xf>
    <xf numFmtId="0" fontId="2" fillId="2" borderId="45" xfId="0" applyFont="1" applyFill="1" applyBorder="1" applyAlignment="1" applyProtection="1">
      <alignment vertical="center"/>
      <protection hidden="1"/>
    </xf>
    <xf numFmtId="0" fontId="2" fillId="2" borderId="46" xfId="0" applyFont="1" applyFill="1" applyBorder="1" applyAlignment="1" applyProtection="1">
      <alignment vertical="center"/>
      <protection hidden="1"/>
    </xf>
    <xf numFmtId="0" fontId="2" fillId="5" borderId="48" xfId="0" applyFont="1" applyFill="1" applyBorder="1" applyAlignment="1" applyProtection="1">
      <alignment vertical="center"/>
      <protection hidden="1"/>
    </xf>
    <xf numFmtId="0" fontId="2" fillId="5" borderId="60" xfId="0" applyFont="1" applyFill="1" applyBorder="1" applyAlignment="1" applyProtection="1">
      <alignment horizontal="left" vertical="center"/>
      <protection hidden="1"/>
    </xf>
    <xf numFmtId="0" fontId="2" fillId="5" borderId="59" xfId="0" applyFont="1" applyFill="1" applyBorder="1" applyAlignment="1" applyProtection="1">
      <alignment horizontal="left" vertical="center"/>
      <protection hidden="1"/>
    </xf>
    <xf numFmtId="0" fontId="2" fillId="5" borderId="49" xfId="0" applyFont="1" applyFill="1" applyBorder="1" applyAlignment="1" applyProtection="1">
      <alignment vertical="center"/>
      <protection hidden="1"/>
    </xf>
    <xf numFmtId="0" fontId="2" fillId="0" borderId="0" xfId="0" applyFont="1"/>
    <xf numFmtId="0" fontId="10" fillId="5" borderId="2" xfId="0" applyFont="1" applyFill="1" applyBorder="1" applyAlignment="1" applyProtection="1">
      <alignment horizontal="center"/>
      <protection locked="0" hidden="1"/>
    </xf>
    <xf numFmtId="0" fontId="10" fillId="5" borderId="24" xfId="0" applyFont="1" applyFill="1" applyBorder="1" applyAlignment="1" applyProtection="1">
      <alignment horizontal="center"/>
      <protection locked="0" hidden="1"/>
    </xf>
    <xf numFmtId="0" fontId="12" fillId="4" borderId="56" xfId="0" applyFont="1" applyFill="1" applyBorder="1" applyAlignment="1" applyProtection="1">
      <alignment horizontal="center" vertical="center"/>
      <protection hidden="1"/>
    </xf>
    <xf numFmtId="0" fontId="12" fillId="4" borderId="40" xfId="0" applyFont="1" applyFill="1" applyBorder="1" applyAlignment="1" applyProtection="1">
      <alignment horizontal="center" vertical="center" wrapText="1"/>
      <protection hidden="1"/>
    </xf>
    <xf numFmtId="0" fontId="12" fillId="4" borderId="32" xfId="0" applyFont="1" applyFill="1" applyBorder="1" applyAlignment="1" applyProtection="1">
      <alignment horizontal="center" vertical="center" wrapText="1"/>
      <protection hidden="1"/>
    </xf>
    <xf numFmtId="0" fontId="10" fillId="5" borderId="72" xfId="0" applyFont="1" applyFill="1" applyBorder="1" applyAlignment="1" applyProtection="1">
      <alignment horizontal="center"/>
      <protection locked="0" hidden="1"/>
    </xf>
    <xf numFmtId="0" fontId="10" fillId="5" borderId="31" xfId="0" applyFont="1" applyFill="1" applyBorder="1" applyAlignment="1" applyProtection="1">
      <alignment horizontal="center"/>
      <protection locked="0" hidden="1"/>
    </xf>
    <xf numFmtId="0" fontId="1" fillId="0" borderId="1" xfId="0" applyFont="1" applyBorder="1" applyAlignment="1" applyProtection="1">
      <alignment horizontal="left"/>
      <protection locked="0"/>
    </xf>
    <xf numFmtId="1" fontId="10" fillId="2" borderId="2" xfId="0" applyNumberFormat="1" applyFont="1" applyFill="1" applyBorder="1" applyAlignment="1" applyProtection="1">
      <alignment horizontal="center"/>
      <protection hidden="1"/>
    </xf>
    <xf numFmtId="1" fontId="10" fillId="2" borderId="24" xfId="0" applyNumberFormat="1" applyFont="1" applyFill="1" applyBorder="1" applyAlignment="1" applyProtection="1">
      <alignment horizontal="center"/>
      <protection hidden="1"/>
    </xf>
    <xf numFmtId="0" fontId="10" fillId="5" borderId="48" xfId="0" applyFont="1" applyFill="1" applyBorder="1" applyAlignment="1" applyProtection="1">
      <alignment horizontal="center"/>
      <protection locked="0"/>
    </xf>
    <xf numFmtId="0" fontId="10" fillId="5" borderId="30" xfId="0" applyFont="1" applyFill="1" applyBorder="1" applyAlignment="1" applyProtection="1">
      <alignment horizontal="center"/>
      <protection locked="0"/>
    </xf>
    <xf numFmtId="0" fontId="10" fillId="5" borderId="49" xfId="0" applyFont="1" applyFill="1" applyBorder="1" applyAlignment="1" applyProtection="1">
      <alignment horizontal="center"/>
      <protection locked="0"/>
    </xf>
    <xf numFmtId="0" fontId="1" fillId="0" borderId="0" xfId="0" applyFont="1" applyAlignment="1" applyProtection="1">
      <alignment vertical="center"/>
      <protection hidden="1"/>
    </xf>
    <xf numFmtId="0" fontId="12" fillId="4" borderId="22" xfId="0" applyFont="1" applyFill="1" applyBorder="1" applyAlignment="1" applyProtection="1">
      <alignment horizontal="center" vertical="center"/>
      <protection hidden="1"/>
    </xf>
    <xf numFmtId="0" fontId="12" fillId="4" borderId="40" xfId="0" applyFont="1" applyFill="1" applyBorder="1" applyAlignment="1" applyProtection="1">
      <alignment horizontal="center" vertical="center"/>
      <protection hidden="1"/>
    </xf>
    <xf numFmtId="0" fontId="1" fillId="0" borderId="1" xfId="0" applyFont="1" applyBorder="1" applyAlignment="1" applyProtection="1">
      <alignment horizontal="left" vertical="center"/>
      <protection locked="0"/>
    </xf>
    <xf numFmtId="0" fontId="1" fillId="0" borderId="4" xfId="0" applyFont="1" applyBorder="1" applyAlignment="1" applyProtection="1">
      <alignment horizontal="left"/>
      <protection locked="0"/>
    </xf>
    <xf numFmtId="164" fontId="1" fillId="0" borderId="4" xfId="0" applyNumberFormat="1" applyFont="1" applyBorder="1" applyAlignment="1" applyProtection="1">
      <alignment horizontal="center"/>
      <protection locked="0"/>
    </xf>
    <xf numFmtId="0" fontId="1" fillId="5" borderId="4" xfId="0" applyFont="1" applyFill="1" applyBorder="1" applyAlignment="1" applyProtection="1">
      <alignment horizontal="center"/>
      <protection locked="0" hidden="1"/>
    </xf>
    <xf numFmtId="0" fontId="1" fillId="5" borderId="38" xfId="0" applyFont="1" applyFill="1" applyBorder="1" applyAlignment="1" applyProtection="1">
      <alignment horizontal="center"/>
      <protection locked="0" hidden="1"/>
    </xf>
    <xf numFmtId="0" fontId="13" fillId="3" borderId="3" xfId="0" applyFont="1" applyFill="1" applyBorder="1" applyAlignment="1" applyProtection="1">
      <alignment horizontal="center" vertical="center"/>
      <protection hidden="1"/>
    </xf>
    <xf numFmtId="0" fontId="13" fillId="3" borderId="4" xfId="0" applyFont="1" applyFill="1" applyBorder="1" applyAlignment="1" applyProtection="1">
      <alignment horizontal="center" vertical="center"/>
      <protection hidden="1"/>
    </xf>
    <xf numFmtId="0" fontId="13" fillId="3" borderId="5" xfId="0" applyFont="1" applyFill="1" applyBorder="1" applyAlignment="1" applyProtection="1">
      <alignment horizontal="center" vertical="center"/>
      <protection hidden="1"/>
    </xf>
    <xf numFmtId="0" fontId="13" fillId="3" borderId="6" xfId="0" applyFont="1" applyFill="1" applyBorder="1" applyAlignment="1" applyProtection="1">
      <alignment horizontal="center" vertical="center"/>
      <protection hidden="1"/>
    </xf>
    <xf numFmtId="0" fontId="13" fillId="3" borderId="1" xfId="0" applyFont="1" applyFill="1" applyBorder="1" applyAlignment="1" applyProtection="1">
      <alignment horizontal="center" vertical="center"/>
      <protection hidden="1"/>
    </xf>
    <xf numFmtId="0" fontId="13" fillId="3" borderId="7" xfId="0" applyFont="1" applyFill="1" applyBorder="1" applyAlignment="1" applyProtection="1">
      <alignment horizontal="center" vertical="center"/>
      <protection hidden="1"/>
    </xf>
    <xf numFmtId="0" fontId="13" fillId="3" borderId="8" xfId="0" applyFont="1" applyFill="1" applyBorder="1" applyAlignment="1" applyProtection="1">
      <alignment horizontal="center" vertical="center"/>
      <protection hidden="1"/>
    </xf>
    <xf numFmtId="0" fontId="13" fillId="3" borderId="9" xfId="0" applyFont="1" applyFill="1" applyBorder="1" applyAlignment="1" applyProtection="1">
      <alignment horizontal="center" vertical="center"/>
      <protection hidden="1"/>
    </xf>
    <xf numFmtId="0" fontId="13" fillId="3" borderId="10" xfId="0" applyFont="1" applyFill="1" applyBorder="1" applyAlignment="1" applyProtection="1">
      <alignment horizontal="center" vertical="center"/>
      <protection hidden="1"/>
    </xf>
    <xf numFmtId="0" fontId="1" fillId="0" borderId="65" xfId="0" applyFont="1" applyBorder="1" applyAlignment="1" applyProtection="1">
      <alignment horizontal="left" vertical="center"/>
      <protection locked="0"/>
    </xf>
    <xf numFmtId="0" fontId="10" fillId="0" borderId="29" xfId="0" applyFont="1" applyBorder="1" applyAlignment="1" applyProtection="1">
      <alignment horizontal="left" vertical="center"/>
      <protection locked="0"/>
    </xf>
    <xf numFmtId="0" fontId="10" fillId="0" borderId="53" xfId="0" applyFont="1" applyBorder="1" applyAlignment="1" applyProtection="1">
      <alignment horizontal="left" vertical="center"/>
      <protection locked="0"/>
    </xf>
    <xf numFmtId="0" fontId="14" fillId="3" borderId="13" xfId="0" applyFont="1" applyFill="1" applyBorder="1" applyAlignment="1" applyProtection="1">
      <alignment horizontal="center" vertical="center"/>
      <protection hidden="1"/>
    </xf>
    <xf numFmtId="0" fontId="14" fillId="3" borderId="14" xfId="0" applyFont="1" applyFill="1" applyBorder="1" applyAlignment="1" applyProtection="1">
      <alignment horizontal="center" vertical="center"/>
      <protection hidden="1"/>
    </xf>
    <xf numFmtId="0" fontId="14" fillId="3" borderId="15" xfId="0" applyFont="1" applyFill="1" applyBorder="1" applyAlignment="1" applyProtection="1">
      <alignment horizontal="center" vertical="center"/>
      <protection hidden="1"/>
    </xf>
    <xf numFmtId="0" fontId="14" fillId="3" borderId="16" xfId="0" applyFont="1" applyFill="1" applyBorder="1" applyAlignment="1" applyProtection="1">
      <alignment horizontal="center" vertical="center"/>
      <protection hidden="1"/>
    </xf>
    <xf numFmtId="0" fontId="14" fillId="3" borderId="17" xfId="0" applyFont="1" applyFill="1" applyBorder="1" applyAlignment="1" applyProtection="1">
      <alignment horizontal="center" vertical="center"/>
      <protection hidden="1"/>
    </xf>
    <xf numFmtId="0" fontId="14" fillId="3" borderId="18" xfId="0" applyFont="1" applyFill="1" applyBorder="1" applyAlignment="1" applyProtection="1">
      <alignment horizontal="center" vertical="center"/>
      <protection hidden="1"/>
    </xf>
    <xf numFmtId="0" fontId="1" fillId="0" borderId="61" xfId="0" applyFont="1" applyBorder="1" applyAlignment="1" applyProtection="1">
      <alignment horizontal="left" vertical="center"/>
      <protection locked="0"/>
    </xf>
    <xf numFmtId="0" fontId="10" fillId="0" borderId="51" xfId="0" applyFont="1" applyBorder="1" applyAlignment="1" applyProtection="1">
      <alignment horizontal="left" vertical="center"/>
      <protection locked="0"/>
    </xf>
    <xf numFmtId="0" fontId="10" fillId="0" borderId="52" xfId="0" applyFont="1" applyBorder="1" applyAlignment="1" applyProtection="1">
      <alignment horizontal="left" vertical="center"/>
      <protection locked="0"/>
    </xf>
    <xf numFmtId="0" fontId="2" fillId="2" borderId="70" xfId="0" applyFont="1" applyFill="1" applyBorder="1" applyAlignment="1" applyProtection="1">
      <alignment horizontal="left" vertical="center"/>
      <protection hidden="1"/>
    </xf>
    <xf numFmtId="0" fontId="2" fillId="2" borderId="57" xfId="0" applyFont="1" applyFill="1" applyBorder="1" applyAlignment="1" applyProtection="1">
      <alignment horizontal="left" vertical="center"/>
      <protection hidden="1"/>
    </xf>
    <xf numFmtId="0" fontId="1" fillId="0" borderId="62" xfId="0" applyFont="1" applyBorder="1" applyAlignment="1" applyProtection="1">
      <alignment horizontal="left" vertical="center"/>
      <protection locked="0"/>
    </xf>
    <xf numFmtId="0" fontId="10" fillId="0" borderId="63" xfId="0" applyFont="1" applyBorder="1" applyAlignment="1" applyProtection="1">
      <alignment horizontal="left" vertical="center"/>
      <protection locked="0"/>
    </xf>
    <xf numFmtId="0" fontId="10" fillId="0" borderId="64" xfId="0" applyFont="1" applyBorder="1" applyAlignment="1" applyProtection="1">
      <alignment horizontal="left" vertical="center"/>
      <protection locked="0"/>
    </xf>
    <xf numFmtId="0" fontId="22" fillId="0" borderId="0" xfId="0" applyFont="1" applyAlignment="1" applyProtection="1">
      <alignment horizontal="left" vertical="center" wrapText="1"/>
      <protection hidden="1"/>
    </xf>
    <xf numFmtId="0" fontId="15" fillId="0" borderId="65" xfId="1" applyNumberFormat="1" applyFont="1" applyBorder="1" applyAlignment="1" applyProtection="1">
      <alignment horizontal="left" vertical="center"/>
      <protection locked="0"/>
    </xf>
    <xf numFmtId="0" fontId="15" fillId="0" borderId="29" xfId="1" applyNumberFormat="1" applyFont="1" applyBorder="1" applyAlignment="1" applyProtection="1">
      <alignment horizontal="left" vertical="center"/>
      <protection locked="0"/>
    </xf>
    <xf numFmtId="0" fontId="15" fillId="0" borderId="53" xfId="1" applyNumberFormat="1" applyFont="1" applyBorder="1" applyAlignment="1" applyProtection="1">
      <alignment horizontal="left" vertical="center"/>
      <protection locked="0"/>
    </xf>
    <xf numFmtId="0" fontId="10" fillId="0" borderId="66" xfId="0" applyFont="1" applyBorder="1" applyAlignment="1" applyProtection="1">
      <alignment horizontal="left" vertical="center"/>
      <protection locked="0"/>
    </xf>
    <xf numFmtId="0" fontId="10" fillId="0" borderId="54" xfId="0" applyFont="1" applyBorder="1" applyAlignment="1" applyProtection="1">
      <alignment horizontal="left" vertical="center"/>
      <protection locked="0"/>
    </xf>
    <xf numFmtId="0" fontId="10" fillId="0" borderId="55" xfId="0" applyFont="1" applyBorder="1" applyAlignment="1" applyProtection="1">
      <alignment horizontal="left" vertical="center"/>
      <protection locked="0"/>
    </xf>
    <xf numFmtId="0" fontId="11" fillId="0" borderId="38" xfId="0" applyFont="1" applyBorder="1" applyAlignment="1" applyProtection="1">
      <alignment horizontal="left" vertical="center"/>
      <protection locked="0"/>
    </xf>
    <xf numFmtId="0" fontId="11" fillId="0" borderId="51" xfId="0" applyFont="1" applyBorder="1" applyAlignment="1" applyProtection="1">
      <alignment horizontal="left" vertical="center"/>
      <protection locked="0"/>
    </xf>
    <xf numFmtId="0" fontId="11" fillId="0" borderId="52" xfId="0" applyFont="1" applyBorder="1" applyAlignment="1" applyProtection="1">
      <alignment horizontal="left" vertical="center"/>
      <protection locked="0"/>
    </xf>
    <xf numFmtId="0" fontId="1" fillId="0" borderId="28" xfId="0" applyFont="1" applyBorder="1" applyAlignment="1" applyProtection="1">
      <alignment horizontal="left" vertical="center"/>
      <protection locked="0"/>
    </xf>
    <xf numFmtId="0" fontId="1" fillId="0" borderId="39" xfId="0" applyFont="1" applyBorder="1" applyAlignment="1" applyProtection="1">
      <alignment horizontal="left" vertical="center"/>
      <protection locked="0"/>
    </xf>
    <xf numFmtId="0" fontId="2" fillId="2" borderId="67" xfId="0" applyFont="1" applyFill="1" applyBorder="1" applyAlignment="1" applyProtection="1">
      <alignment horizontal="left" vertical="center"/>
      <protection hidden="1"/>
    </xf>
    <xf numFmtId="0" fontId="2" fillId="2" borderId="68" xfId="0" applyFont="1" applyFill="1" applyBorder="1" applyAlignment="1" applyProtection="1">
      <alignment horizontal="left" vertical="center"/>
      <protection hidden="1"/>
    </xf>
    <xf numFmtId="0" fontId="2" fillId="2" borderId="69" xfId="0" applyFont="1" applyFill="1" applyBorder="1" applyAlignment="1" applyProtection="1">
      <alignment horizontal="left" vertical="center"/>
      <protection hidden="1"/>
    </xf>
    <xf numFmtId="0" fontId="7" fillId="0" borderId="0" xfId="0" applyFont="1" applyAlignment="1" applyProtection="1">
      <alignment horizontal="left" vertical="top" wrapText="1"/>
      <protection hidden="1"/>
    </xf>
    <xf numFmtId="0" fontId="1" fillId="0" borderId="37" xfId="0" applyFont="1" applyBorder="1" applyAlignment="1" applyProtection="1">
      <alignment horizontal="left" vertical="center"/>
      <protection locked="0"/>
    </xf>
    <xf numFmtId="0" fontId="2" fillId="0" borderId="49" xfId="0" applyFont="1" applyBorder="1" applyAlignment="1" applyProtection="1">
      <alignment horizontal="left"/>
      <protection locked="0"/>
    </xf>
    <xf numFmtId="0" fontId="2" fillId="0" borderId="9" xfId="0" applyFont="1" applyBorder="1" applyAlignment="1" applyProtection="1">
      <alignment horizontal="left"/>
      <protection locked="0"/>
    </xf>
    <xf numFmtId="0" fontId="2" fillId="0" borderId="10" xfId="0" applyFont="1" applyBorder="1" applyAlignment="1" applyProtection="1">
      <alignment horizontal="left"/>
      <protection locked="0"/>
    </xf>
    <xf numFmtId="0" fontId="20" fillId="3" borderId="0" xfId="0" applyFont="1" applyFill="1" applyAlignment="1" applyProtection="1">
      <alignment horizontal="center" vertical="center" wrapText="1"/>
      <protection hidden="1"/>
    </xf>
    <xf numFmtId="0" fontId="21" fillId="3" borderId="0" xfId="0" applyFont="1" applyFill="1" applyAlignment="1" applyProtection="1">
      <alignment horizontal="center" vertical="center" wrapText="1"/>
      <protection hidden="1"/>
    </xf>
    <xf numFmtId="0" fontId="2" fillId="5" borderId="0" xfId="0" applyFont="1" applyFill="1" applyAlignment="1">
      <alignment horizontal="left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left" vertical="center"/>
      <protection hidden="1"/>
    </xf>
    <xf numFmtId="0" fontId="2" fillId="2" borderId="4" xfId="0" applyFont="1" applyFill="1" applyBorder="1" applyAlignment="1" applyProtection="1">
      <alignment horizontal="left" vertical="center"/>
      <protection hidden="1"/>
    </xf>
    <xf numFmtId="0" fontId="2" fillId="2" borderId="5" xfId="0" applyFont="1" applyFill="1" applyBorder="1" applyAlignment="1" applyProtection="1">
      <alignment horizontal="left" vertical="center"/>
      <protection hidden="1"/>
    </xf>
    <xf numFmtId="0" fontId="2" fillId="2" borderId="8" xfId="0" applyFont="1" applyFill="1" applyBorder="1" applyAlignment="1" applyProtection="1">
      <alignment horizontal="left" vertical="center"/>
      <protection hidden="1"/>
    </xf>
    <xf numFmtId="0" fontId="2" fillId="2" borderId="9" xfId="0" applyFont="1" applyFill="1" applyBorder="1" applyAlignment="1" applyProtection="1">
      <alignment horizontal="left" vertical="center"/>
      <protection hidden="1"/>
    </xf>
    <xf numFmtId="0" fontId="2" fillId="2" borderId="10" xfId="0" applyFont="1" applyFill="1" applyBorder="1" applyAlignment="1" applyProtection="1">
      <alignment horizontal="left" vertical="center"/>
      <protection hidden="1"/>
    </xf>
    <xf numFmtId="0" fontId="2" fillId="0" borderId="48" xfId="0" applyFont="1" applyBorder="1" applyAlignment="1" applyProtection="1">
      <alignment horizontal="left"/>
      <protection locked="0"/>
    </xf>
    <xf numFmtId="0" fontId="2" fillId="0" borderId="4" xfId="0" applyFont="1" applyBorder="1" applyAlignment="1" applyProtection="1">
      <alignment horizontal="left"/>
      <protection locked="0"/>
    </xf>
    <xf numFmtId="0" fontId="2" fillId="0" borderId="5" xfId="0" applyFont="1" applyBorder="1" applyAlignment="1" applyProtection="1">
      <alignment horizontal="left"/>
      <protection locked="0"/>
    </xf>
    <xf numFmtId="0" fontId="7" fillId="2" borderId="6" xfId="0" applyFont="1" applyFill="1" applyBorder="1" applyAlignment="1" applyProtection="1">
      <alignment horizontal="left" vertical="center" wrapText="1"/>
      <protection hidden="1"/>
    </xf>
    <xf numFmtId="0" fontId="7" fillId="2" borderId="1" xfId="0" applyFont="1" applyFill="1" applyBorder="1" applyAlignment="1" applyProtection="1">
      <alignment horizontal="left" vertical="center" wrapText="1"/>
      <protection hidden="1"/>
    </xf>
    <xf numFmtId="0" fontId="7" fillId="0" borderId="1" xfId="0" applyFont="1" applyBorder="1" applyAlignment="1" applyProtection="1">
      <alignment horizontal="left" vertical="center" wrapText="1"/>
      <protection hidden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7" xfId="0" applyFont="1" applyBorder="1" applyAlignment="1" applyProtection="1">
      <alignment horizontal="center" vertical="center"/>
      <protection locked="0"/>
    </xf>
    <xf numFmtId="0" fontId="7" fillId="2" borderId="8" xfId="0" applyFont="1" applyFill="1" applyBorder="1" applyAlignment="1" applyProtection="1">
      <alignment horizontal="left" vertical="center" wrapText="1"/>
      <protection hidden="1"/>
    </xf>
    <xf numFmtId="0" fontId="7" fillId="2" borderId="9" xfId="0" applyFont="1" applyFill="1" applyBorder="1" applyAlignment="1" applyProtection="1">
      <alignment horizontal="left" vertical="center" wrapText="1"/>
      <protection hidden="1"/>
    </xf>
    <xf numFmtId="0" fontId="7" fillId="0" borderId="9" xfId="0" applyFont="1" applyBorder="1" applyAlignment="1" applyProtection="1">
      <alignment horizontal="left" vertical="center" wrapText="1"/>
      <protection hidden="1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4" borderId="22" xfId="0" applyFont="1" applyFill="1" applyBorder="1" applyAlignment="1" applyProtection="1">
      <alignment horizontal="center"/>
      <protection hidden="1"/>
    </xf>
    <xf numFmtId="0" fontId="2" fillId="4" borderId="27" xfId="0" applyFont="1" applyFill="1" applyBorder="1" applyAlignment="1" applyProtection="1">
      <alignment horizontal="center"/>
      <protection hidden="1"/>
    </xf>
    <xf numFmtId="0" fontId="2" fillId="4" borderId="27" xfId="0" applyFont="1" applyFill="1" applyBorder="1" applyAlignment="1">
      <alignment horizontal="center"/>
    </xf>
    <xf numFmtId="0" fontId="2" fillId="4" borderId="35" xfId="0" applyFont="1" applyFill="1" applyBorder="1" applyAlignment="1">
      <alignment horizontal="center"/>
    </xf>
    <xf numFmtId="0" fontId="7" fillId="2" borderId="3" xfId="0" applyFont="1" applyFill="1" applyBorder="1" applyAlignment="1" applyProtection="1">
      <alignment horizontal="left" vertical="center" wrapText="1"/>
      <protection hidden="1"/>
    </xf>
    <xf numFmtId="0" fontId="7" fillId="2" borderId="4" xfId="0" applyFont="1" applyFill="1" applyBorder="1" applyAlignment="1" applyProtection="1">
      <alignment horizontal="left" vertical="center" wrapText="1"/>
      <protection hidden="1"/>
    </xf>
    <xf numFmtId="0" fontId="7" fillId="0" borderId="4" xfId="0" applyFont="1" applyBorder="1" applyAlignment="1" applyProtection="1">
      <alignment horizontal="left" vertical="center" wrapText="1"/>
      <protection hidden="1"/>
    </xf>
    <xf numFmtId="0" fontId="2" fillId="0" borderId="4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  <protection locked="0"/>
    </xf>
    <xf numFmtId="0" fontId="16" fillId="0" borderId="20" xfId="0" applyFont="1" applyBorder="1" applyAlignment="1" applyProtection="1">
      <alignment horizontal="center"/>
      <protection hidden="1"/>
    </xf>
    <xf numFmtId="0" fontId="16" fillId="0" borderId="21" xfId="0" applyFont="1" applyBorder="1" applyAlignment="1" applyProtection="1">
      <alignment horizontal="center"/>
      <protection hidden="1"/>
    </xf>
    <xf numFmtId="0" fontId="5" fillId="3" borderId="11" xfId="0" applyFont="1" applyFill="1" applyBorder="1" applyAlignment="1" applyProtection="1">
      <alignment horizontal="left" vertical="center"/>
      <protection hidden="1"/>
    </xf>
    <xf numFmtId="0" fontId="5" fillId="3" borderId="12" xfId="0" applyFont="1" applyFill="1" applyBorder="1" applyAlignment="1" applyProtection="1">
      <alignment horizontal="left" vertical="center"/>
      <protection hidden="1"/>
    </xf>
    <xf numFmtId="0" fontId="16" fillId="0" borderId="1" xfId="0" applyFont="1" applyBorder="1" applyAlignment="1" applyProtection="1">
      <alignment horizontal="left" vertical="center"/>
      <protection hidden="1"/>
    </xf>
    <xf numFmtId="0" fontId="6" fillId="3" borderId="11" xfId="0" applyFont="1" applyFill="1" applyBorder="1" applyAlignment="1" applyProtection="1">
      <alignment horizontal="center" vertical="center"/>
      <protection hidden="1"/>
    </xf>
    <xf numFmtId="0" fontId="6" fillId="3" borderId="12" xfId="0" applyFont="1" applyFill="1" applyBorder="1" applyAlignment="1" applyProtection="1">
      <alignment horizontal="center" vertical="center"/>
      <protection hidden="1"/>
    </xf>
    <xf numFmtId="0" fontId="10" fillId="5" borderId="27" xfId="0" applyFont="1" applyFill="1" applyBorder="1" applyAlignment="1" applyProtection="1">
      <alignment horizontal="center" vertical="center"/>
      <protection locked="0"/>
    </xf>
    <xf numFmtId="0" fontId="10" fillId="5" borderId="26" xfId="0" applyFont="1" applyFill="1" applyBorder="1" applyAlignment="1" applyProtection="1">
      <alignment horizontal="center" vertical="center"/>
      <protection locked="0"/>
    </xf>
    <xf numFmtId="0" fontId="10" fillId="5" borderId="24" xfId="0" applyFont="1" applyFill="1" applyBorder="1" applyAlignment="1" applyProtection="1">
      <alignment horizontal="center" vertical="center"/>
      <protection locked="0"/>
    </xf>
    <xf numFmtId="0" fontId="10" fillId="0" borderId="40" xfId="0" applyFont="1" applyBorder="1" applyAlignment="1" applyProtection="1">
      <alignment horizontal="center" vertical="center"/>
      <protection locked="0"/>
    </xf>
    <xf numFmtId="0" fontId="10" fillId="0" borderId="43" xfId="0" applyFont="1" applyBorder="1" applyAlignment="1" applyProtection="1">
      <alignment horizontal="center" vertical="center"/>
      <protection locked="0"/>
    </xf>
    <xf numFmtId="0" fontId="10" fillId="0" borderId="41" xfId="0" applyFont="1" applyBorder="1" applyAlignment="1" applyProtection="1">
      <alignment horizontal="center" vertical="center"/>
      <protection locked="0"/>
    </xf>
    <xf numFmtId="20" fontId="10" fillId="0" borderId="35" xfId="0" applyNumberFormat="1" applyFont="1" applyBorder="1" applyAlignment="1" applyProtection="1">
      <alignment horizontal="center" vertical="center"/>
      <protection locked="0"/>
    </xf>
    <xf numFmtId="20" fontId="10" fillId="0" borderId="36" xfId="0" applyNumberFormat="1" applyFont="1" applyBorder="1" applyAlignment="1" applyProtection="1">
      <alignment horizontal="center" vertical="center"/>
      <protection locked="0"/>
    </xf>
    <xf numFmtId="0" fontId="10" fillId="0" borderId="25" xfId="0" applyFont="1" applyBorder="1" applyAlignment="1" applyProtection="1">
      <alignment horizontal="center" vertical="center"/>
      <protection locked="0"/>
    </xf>
    <xf numFmtId="0" fontId="10" fillId="5" borderId="22" xfId="0" applyFont="1" applyFill="1" applyBorder="1" applyAlignment="1" applyProtection="1">
      <alignment horizontal="center" vertical="center"/>
      <protection hidden="1"/>
    </xf>
    <xf numFmtId="0" fontId="10" fillId="5" borderId="47" xfId="0" applyFont="1" applyFill="1" applyBorder="1" applyAlignment="1" applyProtection="1">
      <alignment horizontal="center" vertical="center"/>
      <protection hidden="1"/>
    </xf>
    <xf numFmtId="0" fontId="10" fillId="5" borderId="23" xfId="0" applyFont="1" applyFill="1" applyBorder="1" applyAlignment="1" applyProtection="1">
      <alignment horizontal="center" vertical="center"/>
      <protection hidden="1"/>
    </xf>
    <xf numFmtId="0" fontId="10" fillId="2" borderId="27" xfId="0" applyFont="1" applyFill="1" applyBorder="1" applyAlignment="1" applyProtection="1">
      <alignment horizontal="center" vertical="center"/>
      <protection hidden="1"/>
    </xf>
    <xf numFmtId="0" fontId="10" fillId="2" borderId="26" xfId="0" applyFont="1" applyFill="1" applyBorder="1" applyAlignment="1" applyProtection="1">
      <alignment horizontal="center" vertical="center"/>
      <protection hidden="1"/>
    </xf>
    <xf numFmtId="0" fontId="10" fillId="2" borderId="24" xfId="0" applyFont="1" applyFill="1" applyBorder="1" applyAlignment="1" applyProtection="1">
      <alignment horizontal="center" vertical="center"/>
      <protection hidden="1"/>
    </xf>
    <xf numFmtId="0" fontId="10" fillId="2" borderId="4" xfId="0" applyFont="1" applyFill="1" applyBorder="1" applyAlignment="1" applyProtection="1">
      <alignment horizontal="center" vertical="center"/>
      <protection hidden="1"/>
    </xf>
    <xf numFmtId="0" fontId="10" fillId="2" borderId="1" xfId="0" applyFont="1" applyFill="1" applyBorder="1" applyAlignment="1" applyProtection="1">
      <alignment horizontal="center" vertical="center"/>
      <protection hidden="1"/>
    </xf>
    <xf numFmtId="0" fontId="10" fillId="2" borderId="9" xfId="0" applyFont="1" applyFill="1" applyBorder="1" applyAlignment="1" applyProtection="1">
      <alignment horizontal="center" vertical="center"/>
      <protection hidden="1"/>
    </xf>
    <xf numFmtId="0" fontId="10" fillId="5" borderId="27" xfId="0" applyFont="1" applyFill="1" applyBorder="1" applyAlignment="1" applyProtection="1">
      <alignment horizontal="center" vertical="center"/>
      <protection locked="0" hidden="1"/>
    </xf>
    <xf numFmtId="0" fontId="10" fillId="5" borderId="26" xfId="0" applyFont="1" applyFill="1" applyBorder="1" applyAlignment="1" applyProtection="1">
      <alignment horizontal="center" vertical="center"/>
      <protection locked="0" hidden="1"/>
    </xf>
    <xf numFmtId="0" fontId="10" fillId="5" borderId="24" xfId="0" applyFont="1" applyFill="1" applyBorder="1" applyAlignment="1" applyProtection="1">
      <alignment horizontal="center" vertical="center"/>
      <protection locked="0" hidden="1"/>
    </xf>
    <xf numFmtId="0" fontId="5" fillId="3" borderId="71" xfId="0" applyFont="1" applyFill="1" applyBorder="1" applyAlignment="1" applyProtection="1">
      <alignment horizontal="left" vertical="center"/>
      <protection hidden="1"/>
    </xf>
    <xf numFmtId="0" fontId="16" fillId="0" borderId="29" xfId="0" applyFont="1" applyBorder="1" applyAlignment="1" applyProtection="1">
      <alignment horizontal="left" vertical="center"/>
      <protection locked="0"/>
    </xf>
    <xf numFmtId="0" fontId="16" fillId="0" borderId="30" xfId="0" applyFont="1" applyBorder="1" applyAlignment="1" applyProtection="1">
      <alignment horizontal="left" vertical="center"/>
      <protection locked="0"/>
    </xf>
    <xf numFmtId="0" fontId="10" fillId="5" borderId="3" xfId="0" applyFont="1" applyFill="1" applyBorder="1" applyAlignment="1" applyProtection="1">
      <alignment horizontal="center" vertical="center"/>
      <protection hidden="1"/>
    </xf>
    <xf numFmtId="0" fontId="10" fillId="5" borderId="6" xfId="0" applyFont="1" applyFill="1" applyBorder="1" applyAlignment="1" applyProtection="1">
      <alignment horizontal="center" vertical="center"/>
      <protection hidden="1"/>
    </xf>
    <xf numFmtId="0" fontId="10" fillId="5" borderId="8" xfId="0" applyFont="1" applyFill="1" applyBorder="1" applyAlignment="1" applyProtection="1">
      <alignment horizontal="center" vertical="center"/>
      <protection hidden="1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1" xfId="0" applyFont="1" applyBorder="1" applyAlignment="1" applyProtection="1">
      <alignment horizontal="center" vertical="center"/>
      <protection locked="0"/>
    </xf>
    <xf numFmtId="0" fontId="10" fillId="0" borderId="9" xfId="0" applyFont="1" applyBorder="1" applyAlignment="1" applyProtection="1">
      <alignment horizontal="center" vertical="center"/>
      <protection locked="0"/>
    </xf>
    <xf numFmtId="0" fontId="10" fillId="0" borderId="27" xfId="0" applyFont="1" applyBorder="1" applyAlignment="1" applyProtection="1">
      <alignment horizontal="center" vertical="center"/>
      <protection locked="0"/>
    </xf>
    <xf numFmtId="0" fontId="10" fillId="0" borderId="26" xfId="0" applyFont="1" applyBorder="1" applyAlignment="1" applyProtection="1">
      <alignment horizontal="center" vertical="center"/>
      <protection locked="0"/>
    </xf>
    <xf numFmtId="0" fontId="10" fillId="0" borderId="24" xfId="0" applyFont="1" applyBorder="1" applyAlignment="1" applyProtection="1">
      <alignment horizontal="center" vertical="center"/>
      <protection locked="0"/>
    </xf>
    <xf numFmtId="2" fontId="10" fillId="2" borderId="27" xfId="0" applyNumberFormat="1" applyFont="1" applyFill="1" applyBorder="1" applyAlignment="1" applyProtection="1">
      <alignment horizontal="center" vertical="center"/>
      <protection hidden="1"/>
    </xf>
    <xf numFmtId="2" fontId="10" fillId="2" borderId="26" xfId="0" applyNumberFormat="1" applyFont="1" applyFill="1" applyBorder="1" applyAlignment="1" applyProtection="1">
      <alignment horizontal="center" vertical="center"/>
      <protection hidden="1"/>
    </xf>
    <xf numFmtId="2" fontId="10" fillId="2" borderId="24" xfId="0" applyNumberFormat="1" applyFont="1" applyFill="1" applyBorder="1" applyAlignment="1" applyProtection="1">
      <alignment horizontal="center" vertical="center"/>
      <protection hidden="1"/>
    </xf>
    <xf numFmtId="0" fontId="10" fillId="0" borderId="35" xfId="0" applyFont="1" applyBorder="1" applyAlignment="1" applyProtection="1">
      <alignment horizontal="center" vertical="center"/>
      <protection locked="0"/>
    </xf>
    <xf numFmtId="0" fontId="10" fillId="0" borderId="36" xfId="0" applyFont="1" applyBorder="1" applyAlignment="1" applyProtection="1">
      <alignment horizontal="center" vertical="center"/>
      <protection locked="0"/>
    </xf>
    <xf numFmtId="0" fontId="10" fillId="0" borderId="32" xfId="0" applyFont="1" applyBorder="1" applyAlignment="1" applyProtection="1">
      <alignment horizontal="center" vertical="center"/>
      <protection locked="0"/>
    </xf>
    <xf numFmtId="0" fontId="10" fillId="0" borderId="33" xfId="0" applyFont="1" applyBorder="1" applyAlignment="1" applyProtection="1">
      <alignment horizontal="center" vertical="center"/>
      <protection locked="0"/>
    </xf>
    <xf numFmtId="0" fontId="10" fillId="0" borderId="31" xfId="0" applyFont="1" applyBorder="1" applyAlignment="1" applyProtection="1">
      <alignment horizontal="center" vertical="center"/>
      <protection locked="0"/>
    </xf>
    <xf numFmtId="0" fontId="10" fillId="5" borderId="59" xfId="0" applyFont="1" applyFill="1" applyBorder="1" applyAlignment="1" applyProtection="1">
      <alignment horizontal="center" vertical="center"/>
      <protection hidden="1"/>
    </xf>
    <xf numFmtId="0" fontId="10" fillId="5" borderId="60" xfId="0" applyFont="1" applyFill="1" applyBorder="1" applyAlignment="1" applyProtection="1">
      <alignment horizontal="center" vertical="center"/>
      <protection hidden="1"/>
    </xf>
    <xf numFmtId="0" fontId="10" fillId="5" borderId="4" xfId="0" applyFont="1" applyFill="1" applyBorder="1" applyAlignment="1" applyProtection="1">
      <alignment horizontal="center" vertical="center"/>
      <protection hidden="1"/>
    </xf>
    <xf numFmtId="0" fontId="10" fillId="5" borderId="1" xfId="0" applyFont="1" applyFill="1" applyBorder="1" applyAlignment="1" applyProtection="1">
      <alignment horizontal="center" vertical="center"/>
      <protection hidden="1"/>
    </xf>
    <xf numFmtId="0" fontId="10" fillId="5" borderId="9" xfId="0" applyFont="1" applyFill="1" applyBorder="1" applyAlignment="1" applyProtection="1">
      <alignment horizontal="center" vertical="center"/>
      <protection hidden="1"/>
    </xf>
  </cellXfs>
  <cellStyles count="2">
    <cellStyle name="Hypertextový odkaz" xfId="1" builtinId="8"/>
    <cellStyle name="Normální" xfId="0" builtinId="0"/>
  </cellStyles>
  <dxfs count="0"/>
  <tableStyles count="0" defaultTableStyle="TableStyleMedium2" defaultPivotStyle="PivotStyleLight16"/>
  <colors>
    <mruColors>
      <color rgb="FFFFCCCC"/>
      <color rgb="FFFF9999"/>
      <color rgb="FFFF5050"/>
      <color rgb="FFFF99CC"/>
      <color rgb="FFFF66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 2013–2022">
  <a:themeElements>
    <a:clrScheme name="Office 2013 –⁠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⁠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⁠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1"/>
  <sheetViews>
    <sheetView workbookViewId="0">
      <selection activeCell="A24" sqref="A24:H24"/>
    </sheetView>
  </sheetViews>
  <sheetFormatPr defaultColWidth="9.140625" defaultRowHeight="14.25" x14ac:dyDescent="0.2"/>
  <cols>
    <col min="1" max="1" width="30.7109375" style="4" bestFit="1" customWidth="1"/>
    <col min="2" max="2" width="9.140625" style="4"/>
    <col min="3" max="3" width="10.140625" style="4" customWidth="1"/>
    <col min="4" max="16384" width="9.140625" style="4"/>
  </cols>
  <sheetData>
    <row r="1" spans="1:8" ht="15" customHeight="1" x14ac:dyDescent="0.2">
      <c r="A1" s="125" t="s">
        <v>0</v>
      </c>
      <c r="B1" s="126"/>
      <c r="C1" s="126"/>
      <c r="D1" s="126"/>
      <c r="E1" s="126"/>
      <c r="F1" s="126"/>
      <c r="G1" s="126"/>
      <c r="H1" s="127"/>
    </row>
    <row r="2" spans="1:8" ht="15" customHeight="1" x14ac:dyDescent="0.2">
      <c r="A2" s="128"/>
      <c r="B2" s="129"/>
      <c r="C2" s="129"/>
      <c r="D2" s="129"/>
      <c r="E2" s="129"/>
      <c r="F2" s="129"/>
      <c r="G2" s="129"/>
      <c r="H2" s="130"/>
    </row>
    <row r="3" spans="1:8" ht="15" customHeight="1" thickBot="1" x14ac:dyDescent="0.25">
      <c r="A3" s="131"/>
      <c r="B3" s="132"/>
      <c r="C3" s="132"/>
      <c r="D3" s="132"/>
      <c r="E3" s="132"/>
      <c r="F3" s="132"/>
      <c r="G3" s="132"/>
      <c r="H3" s="133"/>
    </row>
    <row r="5" spans="1:8" ht="15" thickBot="1" x14ac:dyDescent="0.25">
      <c r="A5" s="85"/>
      <c r="B5" s="85"/>
      <c r="C5" s="85"/>
      <c r="D5" s="85"/>
      <c r="E5" s="85"/>
      <c r="F5" s="85"/>
      <c r="G5" s="85"/>
      <c r="H5" s="85"/>
    </row>
    <row r="6" spans="1:8" ht="15" customHeight="1" x14ac:dyDescent="0.2">
      <c r="A6" s="137" t="s">
        <v>1</v>
      </c>
      <c r="B6" s="138"/>
      <c r="C6" s="138"/>
      <c r="D6" s="138"/>
      <c r="E6" s="138"/>
      <c r="F6" s="138"/>
      <c r="G6" s="138"/>
      <c r="H6" s="139"/>
    </row>
    <row r="7" spans="1:8" ht="15" customHeight="1" thickBot="1" x14ac:dyDescent="0.25">
      <c r="A7" s="140"/>
      <c r="B7" s="141"/>
      <c r="C7" s="141"/>
      <c r="D7" s="141"/>
      <c r="E7" s="141"/>
      <c r="F7" s="141"/>
      <c r="G7" s="141"/>
      <c r="H7" s="142"/>
    </row>
    <row r="8" spans="1:8" ht="15" x14ac:dyDescent="0.25">
      <c r="A8" s="85"/>
      <c r="B8" s="85"/>
      <c r="C8" s="85"/>
      <c r="D8" s="85"/>
      <c r="E8" s="85"/>
      <c r="F8" s="42"/>
      <c r="G8" s="42"/>
      <c r="H8" s="85"/>
    </row>
    <row r="9" spans="1:8" ht="15.75" thickBot="1" x14ac:dyDescent="0.3">
      <c r="A9" s="85"/>
      <c r="B9" s="85"/>
      <c r="C9" s="85"/>
      <c r="D9" s="85"/>
      <c r="E9" s="85"/>
      <c r="F9" s="42"/>
      <c r="G9" s="42"/>
      <c r="H9" s="85"/>
    </row>
    <row r="10" spans="1:8" ht="15" x14ac:dyDescent="0.2">
      <c r="A10" s="96" t="s">
        <v>2</v>
      </c>
      <c r="B10" s="143"/>
      <c r="C10" s="144"/>
      <c r="D10" s="144"/>
      <c r="E10" s="144"/>
      <c r="F10" s="144"/>
      <c r="G10" s="144"/>
      <c r="H10" s="145"/>
    </row>
    <row r="11" spans="1:8" ht="13.9" customHeight="1" x14ac:dyDescent="0.2">
      <c r="A11" s="146" t="s">
        <v>3</v>
      </c>
      <c r="B11" s="148"/>
      <c r="C11" s="149"/>
      <c r="D11" s="149"/>
      <c r="E11" s="149"/>
      <c r="F11" s="149"/>
      <c r="G11" s="149"/>
      <c r="H11" s="150"/>
    </row>
    <row r="12" spans="1:8" ht="16.5" customHeight="1" x14ac:dyDescent="0.2">
      <c r="A12" s="147"/>
      <c r="B12" s="134"/>
      <c r="C12" s="135"/>
      <c r="D12" s="135"/>
      <c r="E12" s="135"/>
      <c r="F12" s="135"/>
      <c r="G12" s="135"/>
      <c r="H12" s="136"/>
    </row>
    <row r="13" spans="1:8" ht="16.5" customHeight="1" x14ac:dyDescent="0.2">
      <c r="A13" s="97" t="s">
        <v>4</v>
      </c>
      <c r="B13" s="134"/>
      <c r="C13" s="135"/>
      <c r="D13" s="135"/>
      <c r="E13" s="135"/>
      <c r="F13" s="135"/>
      <c r="G13" s="135"/>
      <c r="H13" s="136"/>
    </row>
    <row r="14" spans="1:8" ht="16.5" customHeight="1" x14ac:dyDescent="0.2">
      <c r="A14" s="97" t="s">
        <v>5</v>
      </c>
      <c r="B14" s="134"/>
      <c r="C14" s="135"/>
      <c r="D14" s="135"/>
      <c r="E14" s="135"/>
      <c r="F14" s="135"/>
      <c r="G14" s="135"/>
      <c r="H14" s="136"/>
    </row>
    <row r="15" spans="1:8" ht="16.5" customHeight="1" x14ac:dyDescent="0.2">
      <c r="A15" s="97" t="s">
        <v>6</v>
      </c>
      <c r="B15" s="152"/>
      <c r="C15" s="153"/>
      <c r="D15" s="153"/>
      <c r="E15" s="153"/>
      <c r="F15" s="153"/>
      <c r="G15" s="153"/>
      <c r="H15" s="154"/>
    </row>
    <row r="16" spans="1:8" ht="16.5" customHeight="1" x14ac:dyDescent="0.2">
      <c r="A16" s="97" t="s">
        <v>7</v>
      </c>
      <c r="B16" s="134"/>
      <c r="C16" s="135"/>
      <c r="D16" s="135"/>
      <c r="E16" s="135"/>
      <c r="F16" s="135"/>
      <c r="G16" s="135"/>
      <c r="H16" s="136"/>
    </row>
    <row r="17" spans="1:8" ht="16.5" customHeight="1" thickBot="1" x14ac:dyDescent="0.25">
      <c r="A17" s="98" t="s">
        <v>8</v>
      </c>
      <c r="B17" s="155"/>
      <c r="C17" s="156"/>
      <c r="D17" s="156"/>
      <c r="E17" s="156"/>
      <c r="F17" s="156"/>
      <c r="G17" s="156"/>
      <c r="H17" s="157"/>
    </row>
    <row r="18" spans="1:8" ht="16.5" customHeight="1" thickBot="1" x14ac:dyDescent="0.25">
      <c r="A18" s="85"/>
      <c r="B18" s="85"/>
      <c r="C18" s="85"/>
      <c r="D18" s="85"/>
      <c r="E18" s="85"/>
      <c r="F18" s="85"/>
      <c r="G18" s="85"/>
      <c r="H18" s="85"/>
    </row>
    <row r="19" spans="1:8" ht="16.5" customHeight="1" x14ac:dyDescent="0.2">
      <c r="A19" s="163" t="s">
        <v>9</v>
      </c>
      <c r="B19" s="99" t="s">
        <v>10</v>
      </c>
      <c r="C19" s="158"/>
      <c r="D19" s="159"/>
      <c r="E19" s="159"/>
      <c r="F19" s="159"/>
      <c r="G19" s="159"/>
      <c r="H19" s="160"/>
    </row>
    <row r="20" spans="1:8" ht="13.9" customHeight="1" x14ac:dyDescent="0.2">
      <c r="A20" s="164"/>
      <c r="B20" s="100" t="s">
        <v>11</v>
      </c>
      <c r="C20" s="167"/>
      <c r="D20" s="149"/>
      <c r="E20" s="149"/>
      <c r="F20" s="149"/>
      <c r="G20" s="149"/>
      <c r="H20" s="150"/>
    </row>
    <row r="21" spans="1:8" ht="16.5" customHeight="1" x14ac:dyDescent="0.2">
      <c r="A21" s="164"/>
      <c r="B21" s="101"/>
      <c r="C21" s="161"/>
      <c r="D21" s="135"/>
      <c r="E21" s="135"/>
      <c r="F21" s="135"/>
      <c r="G21" s="135"/>
      <c r="H21" s="136"/>
    </row>
    <row r="22" spans="1:8" ht="16.5" customHeight="1" thickBot="1" x14ac:dyDescent="0.25">
      <c r="A22" s="165"/>
      <c r="B22" s="102" t="s">
        <v>12</v>
      </c>
      <c r="C22" s="162"/>
      <c r="D22" s="156"/>
      <c r="E22" s="156"/>
      <c r="F22" s="156"/>
      <c r="G22" s="156"/>
      <c r="H22" s="157"/>
    </row>
    <row r="23" spans="1:8" ht="16.5" customHeight="1" x14ac:dyDescent="0.2">
      <c r="A23" s="1"/>
      <c r="B23" s="85"/>
      <c r="C23" s="85"/>
      <c r="D23" s="85"/>
      <c r="E23" s="85"/>
      <c r="F23" s="85"/>
      <c r="G23" s="85"/>
      <c r="H23" s="85"/>
    </row>
    <row r="24" spans="1:8" ht="36" customHeight="1" x14ac:dyDescent="0.2">
      <c r="A24" s="166" t="s">
        <v>13</v>
      </c>
      <c r="B24" s="166"/>
      <c r="C24" s="166"/>
      <c r="D24" s="166"/>
      <c r="E24" s="166"/>
      <c r="F24" s="166"/>
      <c r="G24" s="166"/>
      <c r="H24" s="166"/>
    </row>
    <row r="25" spans="1:8" x14ac:dyDescent="0.2">
      <c r="A25" s="43"/>
      <c r="B25" s="43"/>
      <c r="C25" s="43"/>
      <c r="D25" s="43"/>
      <c r="E25" s="43"/>
      <c r="F25" s="43"/>
      <c r="G25" s="43"/>
      <c r="H25" s="43"/>
    </row>
    <row r="26" spans="1:8" ht="15.6" customHeight="1" x14ac:dyDescent="0.2">
      <c r="A26" s="151" t="s">
        <v>83</v>
      </c>
      <c r="B26" s="151"/>
      <c r="C26" s="151"/>
      <c r="D26" s="151"/>
      <c r="E26" s="151"/>
      <c r="F26" s="151"/>
      <c r="G26" s="151"/>
      <c r="H26" s="151"/>
    </row>
    <row r="27" spans="1:8" ht="15.6" customHeight="1" x14ac:dyDescent="0.2">
      <c r="A27" s="85"/>
      <c r="B27" s="85"/>
      <c r="C27" s="85"/>
      <c r="D27" s="85"/>
      <c r="E27" s="85"/>
      <c r="F27" s="85"/>
      <c r="G27" s="85"/>
      <c r="H27" s="85"/>
    </row>
    <row r="28" spans="1:8" ht="15.6" customHeight="1" x14ac:dyDescent="0.2">
      <c r="A28" s="85"/>
      <c r="B28" s="85"/>
      <c r="C28" s="85"/>
      <c r="D28" s="85"/>
      <c r="E28" s="85"/>
      <c r="F28" s="85"/>
      <c r="G28" s="85"/>
      <c r="H28" s="85"/>
    </row>
    <row r="29" spans="1:8" ht="15.75" x14ac:dyDescent="0.2">
      <c r="A29" s="1"/>
      <c r="B29" s="85"/>
      <c r="C29" s="85"/>
      <c r="D29" s="85"/>
      <c r="E29" s="85"/>
      <c r="F29" s="85"/>
      <c r="G29" s="85"/>
      <c r="H29" s="85"/>
    </row>
    <row r="30" spans="1:8" ht="15.75" x14ac:dyDescent="0.2">
      <c r="A30" s="1"/>
      <c r="B30" s="85"/>
      <c r="C30" s="85"/>
      <c r="D30" s="85"/>
      <c r="E30" s="85"/>
      <c r="F30" s="85"/>
      <c r="G30" s="85"/>
      <c r="H30" s="85"/>
    </row>
    <row r="31" spans="1:8" ht="15.75" x14ac:dyDescent="0.2">
      <c r="A31" s="1"/>
      <c r="B31" s="85"/>
      <c r="C31" s="85"/>
      <c r="D31" s="85"/>
      <c r="E31" s="85"/>
      <c r="F31" s="85"/>
      <c r="G31" s="85"/>
      <c r="H31" s="85"/>
    </row>
  </sheetData>
  <sheetProtection algorithmName="SHA-512" hashValue="HqesTEZQzz53HbczcZQfgo1ku0FgFU7/mWcPy2F9MUbeeeGPFCDGyOtx7WwMkkduN9fm4mSOgSrEb1Lq8LqHUA==" saltValue="E0PngZQSPygB3Z6GX6FMJg==" spinCount="100000" sheet="1" objects="1" scenarios="1"/>
  <mergeCells count="18">
    <mergeCell ref="A26:H26"/>
    <mergeCell ref="B15:H15"/>
    <mergeCell ref="B16:H16"/>
    <mergeCell ref="B17:H17"/>
    <mergeCell ref="C19:H19"/>
    <mergeCell ref="C21:H21"/>
    <mergeCell ref="C22:H22"/>
    <mergeCell ref="A19:A22"/>
    <mergeCell ref="A24:H24"/>
    <mergeCell ref="C20:H20"/>
    <mergeCell ref="A1:H3"/>
    <mergeCell ref="B12:H12"/>
    <mergeCell ref="B13:H13"/>
    <mergeCell ref="B14:H14"/>
    <mergeCell ref="A6:H7"/>
    <mergeCell ref="B10:H10"/>
    <mergeCell ref="A11:A12"/>
    <mergeCell ref="B11:H11"/>
  </mergeCells>
  <pageMargins left="0.7" right="0.7" top="0.78740157499999996" bottom="0.78740157499999996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5248-5F4C-427D-81B3-5A50BD3C1FC2}">
  <dimension ref="A1:L128"/>
  <sheetViews>
    <sheetView topLeftCell="A12" workbookViewId="0">
      <selection activeCell="M21" sqref="M21"/>
    </sheetView>
  </sheetViews>
  <sheetFormatPr defaultColWidth="8.85546875" defaultRowHeight="14.25" x14ac:dyDescent="0.2"/>
  <cols>
    <col min="1" max="7" width="8.85546875" style="103"/>
    <col min="8" max="8" width="13.28515625" style="103" customWidth="1"/>
    <col min="9" max="16384" width="8.85546875" style="103"/>
  </cols>
  <sheetData>
    <row r="1" spans="1:12" ht="14.45" customHeight="1" x14ac:dyDescent="0.2">
      <c r="A1" s="171" t="s">
        <v>65</v>
      </c>
      <c r="B1" s="171"/>
      <c r="C1" s="171"/>
      <c r="D1" s="171"/>
      <c r="E1" s="171"/>
      <c r="F1" s="171"/>
      <c r="G1" s="171"/>
      <c r="H1" s="171"/>
      <c r="I1" s="171"/>
      <c r="J1" s="171"/>
      <c r="K1" s="171"/>
      <c r="L1" s="171"/>
    </row>
    <row r="2" spans="1:12" ht="14.45" customHeight="1" x14ac:dyDescent="0.2">
      <c r="A2" s="171"/>
      <c r="B2" s="171"/>
      <c r="C2" s="171"/>
      <c r="D2" s="171"/>
      <c r="E2" s="171"/>
      <c r="F2" s="171"/>
      <c r="G2" s="171"/>
      <c r="H2" s="171"/>
      <c r="I2" s="171"/>
      <c r="J2" s="171"/>
      <c r="K2" s="171"/>
      <c r="L2" s="171"/>
    </row>
    <row r="3" spans="1:12" ht="15" customHeight="1" x14ac:dyDescent="0.2">
      <c r="A3" s="172" t="s">
        <v>84</v>
      </c>
      <c r="B3" s="172"/>
      <c r="C3" s="172"/>
      <c r="D3" s="172"/>
      <c r="E3" s="172"/>
      <c r="F3" s="172"/>
      <c r="G3" s="172"/>
      <c r="H3" s="172"/>
      <c r="I3" s="172"/>
      <c r="J3" s="172"/>
      <c r="K3" s="172"/>
      <c r="L3" s="172"/>
    </row>
    <row r="4" spans="1:12" ht="14.45" customHeight="1" x14ac:dyDescent="0.2">
      <c r="A4" s="172"/>
      <c r="B4" s="172"/>
      <c r="C4" s="172"/>
      <c r="D4" s="172"/>
      <c r="E4" s="172"/>
      <c r="F4" s="172"/>
      <c r="G4" s="172"/>
      <c r="H4" s="172"/>
      <c r="I4" s="172"/>
      <c r="J4" s="172"/>
      <c r="K4" s="172"/>
      <c r="L4" s="172"/>
    </row>
    <row r="7" spans="1:12" x14ac:dyDescent="0.2">
      <c r="A7" s="173" t="s">
        <v>76</v>
      </c>
      <c r="B7" s="173"/>
      <c r="C7" s="173"/>
      <c r="D7" s="173"/>
      <c r="E7" s="173"/>
      <c r="F7" s="173"/>
      <c r="G7" s="173"/>
      <c r="H7" s="173"/>
      <c r="I7" s="173"/>
      <c r="J7" s="173"/>
      <c r="K7" s="173"/>
      <c r="L7" s="173"/>
    </row>
    <row r="8" spans="1:12" x14ac:dyDescent="0.2">
      <c r="A8" s="173"/>
      <c r="B8" s="173"/>
      <c r="C8" s="173"/>
      <c r="D8" s="173"/>
      <c r="E8" s="173"/>
      <c r="F8" s="173"/>
      <c r="G8" s="173"/>
      <c r="H8" s="173"/>
      <c r="I8" s="173"/>
      <c r="J8" s="173"/>
      <c r="K8" s="173"/>
      <c r="L8" s="173"/>
    </row>
    <row r="9" spans="1:12" x14ac:dyDescent="0.2">
      <c r="A9" s="173"/>
      <c r="B9" s="173"/>
      <c r="C9" s="173"/>
      <c r="D9" s="173"/>
      <c r="E9" s="173"/>
      <c r="F9" s="173"/>
      <c r="G9" s="173"/>
      <c r="H9" s="173"/>
      <c r="I9" s="173"/>
      <c r="J9" s="173"/>
      <c r="K9" s="173"/>
      <c r="L9" s="173"/>
    </row>
    <row r="10" spans="1:12" ht="15" thickBot="1" x14ac:dyDescent="0.25">
      <c r="A10" s="174"/>
      <c r="B10" s="174"/>
      <c r="C10" s="174"/>
      <c r="D10" s="174"/>
      <c r="E10" s="174"/>
      <c r="F10" s="174"/>
      <c r="G10" s="174"/>
      <c r="H10" s="174"/>
      <c r="I10" s="174"/>
      <c r="J10" s="174"/>
      <c r="K10" s="174"/>
      <c r="L10" s="174"/>
    </row>
    <row r="11" spans="1:12" ht="14.45" customHeight="1" x14ac:dyDescent="0.2">
      <c r="A11" s="175" t="s">
        <v>66</v>
      </c>
      <c r="B11" s="176"/>
      <c r="C11" s="176"/>
      <c r="D11" s="177"/>
      <c r="E11" s="181"/>
      <c r="F11" s="182"/>
      <c r="G11" s="182"/>
      <c r="H11" s="182"/>
      <c r="I11" s="182"/>
      <c r="J11" s="182"/>
      <c r="K11" s="182"/>
      <c r="L11" s="183"/>
    </row>
    <row r="12" spans="1:12" ht="15" thickBot="1" x14ac:dyDescent="0.25">
      <c r="A12" s="178" t="s">
        <v>85</v>
      </c>
      <c r="B12" s="179"/>
      <c r="C12" s="179"/>
      <c r="D12" s="180"/>
      <c r="E12" s="168"/>
      <c r="F12" s="169"/>
      <c r="G12" s="169"/>
      <c r="H12" s="169"/>
      <c r="I12" s="169"/>
      <c r="J12" s="169"/>
      <c r="K12" s="169"/>
      <c r="L12" s="170"/>
    </row>
    <row r="14" spans="1:12" ht="15" thickBot="1" x14ac:dyDescent="0.25"/>
    <row r="15" spans="1:12" ht="15" thickBot="1" x14ac:dyDescent="0.25">
      <c r="A15" s="194" t="s">
        <v>67</v>
      </c>
      <c r="B15" s="195"/>
      <c r="C15" s="195"/>
      <c r="D15" s="195"/>
      <c r="E15" s="195" t="s">
        <v>68</v>
      </c>
      <c r="F15" s="195"/>
      <c r="G15" s="195"/>
      <c r="H15" s="195"/>
      <c r="I15" s="196" t="s">
        <v>69</v>
      </c>
      <c r="J15" s="197"/>
    </row>
    <row r="16" spans="1:12" ht="13.9" customHeight="1" x14ac:dyDescent="0.2">
      <c r="A16" s="198" t="s">
        <v>70</v>
      </c>
      <c r="B16" s="199"/>
      <c r="C16" s="199"/>
      <c r="D16" s="199"/>
      <c r="E16" s="200" t="s">
        <v>71</v>
      </c>
      <c r="F16" s="200"/>
      <c r="G16" s="200"/>
      <c r="H16" s="200"/>
      <c r="I16" s="201" t="s">
        <v>77</v>
      </c>
      <c r="J16" s="202"/>
    </row>
    <row r="17" spans="1:10" x14ac:dyDescent="0.2">
      <c r="A17" s="184"/>
      <c r="B17" s="185"/>
      <c r="C17" s="185"/>
      <c r="D17" s="185"/>
      <c r="E17" s="186"/>
      <c r="F17" s="186"/>
      <c r="G17" s="186"/>
      <c r="H17" s="186"/>
      <c r="I17" s="187"/>
      <c r="J17" s="188"/>
    </row>
    <row r="18" spans="1:10" x14ac:dyDescent="0.2">
      <c r="A18" s="184"/>
      <c r="B18" s="185"/>
      <c r="C18" s="185"/>
      <c r="D18" s="185"/>
      <c r="E18" s="186"/>
      <c r="F18" s="186"/>
      <c r="G18" s="186"/>
      <c r="H18" s="186"/>
      <c r="I18" s="187"/>
      <c r="J18" s="188"/>
    </row>
    <row r="19" spans="1:10" x14ac:dyDescent="0.2">
      <c r="A19" s="184"/>
      <c r="B19" s="185"/>
      <c r="C19" s="185"/>
      <c r="D19" s="185"/>
      <c r="E19" s="186"/>
      <c r="F19" s="186"/>
      <c r="G19" s="186"/>
      <c r="H19" s="186"/>
      <c r="I19" s="187"/>
      <c r="J19" s="188"/>
    </row>
    <row r="20" spans="1:10" x14ac:dyDescent="0.2">
      <c r="A20" s="184" t="s">
        <v>72</v>
      </c>
      <c r="B20" s="185"/>
      <c r="C20" s="185"/>
      <c r="D20" s="185"/>
      <c r="E20" s="186" t="s">
        <v>74</v>
      </c>
      <c r="F20" s="186"/>
      <c r="G20" s="186"/>
      <c r="H20" s="186"/>
      <c r="I20" s="187" t="s">
        <v>77</v>
      </c>
      <c r="J20" s="188"/>
    </row>
    <row r="21" spans="1:10" x14ac:dyDescent="0.2">
      <c r="A21" s="184"/>
      <c r="B21" s="185"/>
      <c r="C21" s="185"/>
      <c r="D21" s="185"/>
      <c r="E21" s="186"/>
      <c r="F21" s="186"/>
      <c r="G21" s="186"/>
      <c r="H21" s="186"/>
      <c r="I21" s="187"/>
      <c r="J21" s="188"/>
    </row>
    <row r="22" spans="1:10" x14ac:dyDescent="0.2">
      <c r="A22" s="184"/>
      <c r="B22" s="185"/>
      <c r="C22" s="185"/>
      <c r="D22" s="185"/>
      <c r="E22" s="186"/>
      <c r="F22" s="186"/>
      <c r="G22" s="186"/>
      <c r="H22" s="186"/>
      <c r="I22" s="187"/>
      <c r="J22" s="188"/>
    </row>
    <row r="23" spans="1:10" x14ac:dyDescent="0.2">
      <c r="A23" s="184"/>
      <c r="B23" s="185"/>
      <c r="C23" s="185"/>
      <c r="D23" s="185"/>
      <c r="E23" s="186"/>
      <c r="F23" s="186"/>
      <c r="G23" s="186"/>
      <c r="H23" s="186"/>
      <c r="I23" s="187"/>
      <c r="J23" s="188"/>
    </row>
    <row r="24" spans="1:10" ht="13.9" customHeight="1" x14ac:dyDescent="0.2">
      <c r="A24" s="184" t="s">
        <v>73</v>
      </c>
      <c r="B24" s="185"/>
      <c r="C24" s="185"/>
      <c r="D24" s="185"/>
      <c r="E24" s="186" t="s">
        <v>75</v>
      </c>
      <c r="F24" s="186"/>
      <c r="G24" s="186"/>
      <c r="H24" s="186"/>
      <c r="I24" s="187" t="s">
        <v>77</v>
      </c>
      <c r="J24" s="188"/>
    </row>
    <row r="25" spans="1:10" x14ac:dyDescent="0.2">
      <c r="A25" s="184"/>
      <c r="B25" s="185"/>
      <c r="C25" s="185"/>
      <c r="D25" s="185"/>
      <c r="E25" s="186"/>
      <c r="F25" s="186"/>
      <c r="G25" s="186"/>
      <c r="H25" s="186"/>
      <c r="I25" s="187"/>
      <c r="J25" s="188"/>
    </row>
    <row r="26" spans="1:10" x14ac:dyDescent="0.2">
      <c r="A26" s="184"/>
      <c r="B26" s="185"/>
      <c r="C26" s="185"/>
      <c r="D26" s="185"/>
      <c r="E26" s="186"/>
      <c r="F26" s="186"/>
      <c r="G26" s="186"/>
      <c r="H26" s="186"/>
      <c r="I26" s="187"/>
      <c r="J26" s="188"/>
    </row>
    <row r="27" spans="1:10" ht="37.15" customHeight="1" thickBot="1" x14ac:dyDescent="0.25">
      <c r="A27" s="189"/>
      <c r="B27" s="190"/>
      <c r="C27" s="190"/>
      <c r="D27" s="190"/>
      <c r="E27" s="191"/>
      <c r="F27" s="191"/>
      <c r="G27" s="191"/>
      <c r="H27" s="191"/>
      <c r="I27" s="192"/>
      <c r="J27" s="193"/>
    </row>
    <row r="127" spans="1:1" x14ac:dyDescent="0.2">
      <c r="A127" s="103" t="s">
        <v>77</v>
      </c>
    </row>
    <row r="128" spans="1:1" x14ac:dyDescent="0.2">
      <c r="A128" s="103" t="s">
        <v>78</v>
      </c>
    </row>
  </sheetData>
  <sheetProtection algorithmName="SHA-512" hashValue="D1IEY/JxEwwL8PIEWYfM24MUpoNjbzVoc9UxAcWMx8X8GGRemuroaEAEDy/L2BN9CRM+CQK7ASvQEtShL6B7Sg==" saltValue="aVxkTH+aWJfBKjNoWeUN4g==" spinCount="100000" sheet="1" objects="1" scenarios="1"/>
  <mergeCells count="20">
    <mergeCell ref="A15:D15"/>
    <mergeCell ref="E15:H15"/>
    <mergeCell ref="I15:J15"/>
    <mergeCell ref="A16:D19"/>
    <mergeCell ref="E16:H19"/>
    <mergeCell ref="I16:J19"/>
    <mergeCell ref="A20:D23"/>
    <mergeCell ref="E20:H23"/>
    <mergeCell ref="I20:J23"/>
    <mergeCell ref="A24:D27"/>
    <mergeCell ref="E24:H27"/>
    <mergeCell ref="I24:J27"/>
    <mergeCell ref="E12:L12"/>
    <mergeCell ref="A1:L2"/>
    <mergeCell ref="A3:L4"/>
    <mergeCell ref="A7:L9"/>
    <mergeCell ref="A10:L10"/>
    <mergeCell ref="A11:D11"/>
    <mergeCell ref="A12:D12"/>
    <mergeCell ref="E11:L11"/>
  </mergeCells>
  <dataValidations count="1">
    <dataValidation type="list" allowBlank="1" showInputMessage="1" showErrorMessage="1" sqref="I16:J27" xr:uid="{4F96A140-AA38-4779-86A6-69C78C33329B}">
      <formula1>$A$127:$A$128</formula1>
    </dataValidation>
  </dataValidation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7B19C-F27E-4C94-9E55-677F1D6D57C1}">
  <dimension ref="B2:F14"/>
  <sheetViews>
    <sheetView workbookViewId="0">
      <selection activeCell="C3" sqref="C3:E3"/>
    </sheetView>
  </sheetViews>
  <sheetFormatPr defaultRowHeight="15" x14ac:dyDescent="0.25"/>
  <cols>
    <col min="2" max="2" width="40.140625" bestFit="1" customWidth="1"/>
    <col min="3" max="5" width="11.5703125" customWidth="1"/>
  </cols>
  <sheetData>
    <row r="2" spans="2:6" ht="15.75" thickBot="1" x14ac:dyDescent="0.3"/>
    <row r="3" spans="2:6" ht="18.75" thickBot="1" x14ac:dyDescent="0.3">
      <c r="B3" s="45" t="s">
        <v>2</v>
      </c>
      <c r="C3" s="203" t="str">
        <f>_xlfn.CONCAT('Základní informace'!B10:H10)</f>
        <v/>
      </c>
      <c r="D3" s="203"/>
      <c r="E3" s="204"/>
    </row>
    <row r="4" spans="2:6" ht="15.75" thickBot="1" x14ac:dyDescent="0.3">
      <c r="B4" s="103"/>
      <c r="C4" s="103"/>
      <c r="D4" s="103"/>
      <c r="E4" s="103"/>
    </row>
    <row r="5" spans="2:6" ht="19.149999999999999" customHeight="1" thickBot="1" x14ac:dyDescent="0.3">
      <c r="B5" s="52" t="s">
        <v>14</v>
      </c>
      <c r="C5" s="53" t="s">
        <v>15</v>
      </c>
      <c r="D5" s="54" t="s">
        <v>16</v>
      </c>
      <c r="E5" s="55" t="s">
        <v>17</v>
      </c>
      <c r="F5" s="46"/>
    </row>
    <row r="6" spans="2:6" ht="18.600000000000001" customHeight="1" x14ac:dyDescent="0.25">
      <c r="B6" s="56" t="s">
        <v>18</v>
      </c>
      <c r="C6" s="89">
        <f>SUM(Sólo!L6:L31)</f>
        <v>0</v>
      </c>
      <c r="D6" s="47">
        <v>200</v>
      </c>
      <c r="E6" s="92">
        <f>C6*D6</f>
        <v>0</v>
      </c>
      <c r="F6" s="46"/>
    </row>
    <row r="7" spans="2:6" ht="18.600000000000001" customHeight="1" x14ac:dyDescent="0.25">
      <c r="B7" s="57" t="s">
        <v>19</v>
      </c>
      <c r="C7" s="90" cm="1">
        <f t="array" ref="C7">SUM(+' Duo_Trio'!I6:I41)</f>
        <v>0</v>
      </c>
      <c r="D7" s="48">
        <v>150</v>
      </c>
      <c r="E7" s="93">
        <f t="shared" ref="E7:E8" si="0">C7*D7</f>
        <v>0</v>
      </c>
      <c r="F7" s="46"/>
    </row>
    <row r="8" spans="2:6" ht="18.600000000000001" customHeight="1" thickBot="1" x14ac:dyDescent="0.3">
      <c r="B8" s="58" t="s">
        <v>20</v>
      </c>
      <c r="C8" s="91">
        <f>SUM(Miniformace!I6+Miniformace!I18+Miniformace!I30+Miniformace!I42+Miniformace!I54+Miniformace!I66)</f>
        <v>0</v>
      </c>
      <c r="D8" s="49">
        <v>150</v>
      </c>
      <c r="E8" s="94">
        <f t="shared" si="0"/>
        <v>0</v>
      </c>
      <c r="F8" s="46"/>
    </row>
    <row r="9" spans="2:6" ht="16.5" thickBot="1" x14ac:dyDescent="0.3">
      <c r="B9" s="50"/>
      <c r="C9" s="50"/>
      <c r="D9" s="51" t="s">
        <v>17</v>
      </c>
      <c r="E9" s="95">
        <f>SUM(E6:E8)</f>
        <v>0</v>
      </c>
      <c r="F9" s="46"/>
    </row>
    <row r="10" spans="2:6" ht="15.75" x14ac:dyDescent="0.25">
      <c r="B10" s="50"/>
      <c r="C10" s="50"/>
      <c r="D10" s="50"/>
      <c r="E10" s="50"/>
      <c r="F10" s="46"/>
    </row>
    <row r="11" spans="2:6" ht="15.75" x14ac:dyDescent="0.25">
      <c r="B11" s="44" t="s">
        <v>21</v>
      </c>
      <c r="C11" s="50"/>
      <c r="D11" s="50"/>
      <c r="E11" s="50"/>
      <c r="F11" s="46"/>
    </row>
    <row r="12" spans="2:6" ht="15.75" x14ac:dyDescent="0.25">
      <c r="B12" s="46"/>
      <c r="C12" s="46"/>
      <c r="D12" s="46"/>
      <c r="E12" s="46"/>
      <c r="F12" s="46"/>
    </row>
    <row r="13" spans="2:6" ht="15.75" x14ac:dyDescent="0.25">
      <c r="B13" s="46"/>
      <c r="C13" s="46"/>
      <c r="D13" s="46"/>
      <c r="E13" s="46"/>
      <c r="F13" s="46"/>
    </row>
    <row r="14" spans="2:6" ht="15.75" x14ac:dyDescent="0.25">
      <c r="B14" s="46"/>
      <c r="C14" s="46"/>
      <c r="D14" s="46"/>
      <c r="E14" s="46"/>
      <c r="F14" s="46"/>
    </row>
  </sheetData>
  <sheetProtection algorithmName="SHA-512" hashValue="OdpG0SZDwAmoAhThZa+Sn+7IGnP9LTol1uASlFh+rEVRp73tfX8HKjz9KZDD5ZC2H1LLk2XeUwCoHvd6E/LgEA==" saltValue="IZ+Vcd7U6fg3e4e6IaTLiw==" spinCount="100000" sheet="1" objects="1" scenarios="1"/>
  <mergeCells count="1">
    <mergeCell ref="C3:E3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83"/>
  <sheetViews>
    <sheetView topLeftCell="A9" zoomScale="90" zoomScaleNormal="90" workbookViewId="0">
      <selection activeCell="G13" sqref="G13"/>
    </sheetView>
  </sheetViews>
  <sheetFormatPr defaultColWidth="9.140625" defaultRowHeight="14.25" x14ac:dyDescent="0.2"/>
  <cols>
    <col min="1" max="2" width="14.7109375" style="4" customWidth="1"/>
    <col min="3" max="3" width="13.7109375" style="40" customWidth="1"/>
    <col min="4" max="5" width="14.7109375" style="64" customWidth="1"/>
    <col min="6" max="7" width="14.7109375" style="40" customWidth="1"/>
    <col min="8" max="8" width="21" style="40" bestFit="1" customWidth="1"/>
    <col min="9" max="10" width="14.7109375" style="4" customWidth="1"/>
    <col min="11" max="11" width="16.28515625" style="4" customWidth="1"/>
    <col min="12" max="12" width="14.7109375" style="40" customWidth="1"/>
    <col min="13" max="13" width="14.7109375" style="4" customWidth="1"/>
    <col min="14" max="16384" width="9.140625" style="4"/>
  </cols>
  <sheetData>
    <row r="1" spans="1:13" ht="30" customHeight="1" thickBot="1" x14ac:dyDescent="0.25">
      <c r="A1" s="208" t="s">
        <v>22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3"/>
    </row>
    <row r="2" spans="1:13" ht="15" customHeight="1" thickBot="1" x14ac:dyDescent="0.25">
      <c r="A2" s="3"/>
      <c r="B2" s="3"/>
      <c r="C2" s="27"/>
      <c r="D2" s="59"/>
      <c r="E2" s="59"/>
      <c r="F2" s="27"/>
      <c r="G2" s="27"/>
      <c r="H2" s="27"/>
      <c r="I2" s="3"/>
      <c r="J2" s="3"/>
      <c r="K2" s="3"/>
      <c r="L2" s="27"/>
      <c r="M2" s="3"/>
    </row>
    <row r="3" spans="1:13" ht="24" customHeight="1" thickBot="1" x14ac:dyDescent="0.25">
      <c r="A3" s="205" t="s">
        <v>2</v>
      </c>
      <c r="B3" s="206"/>
      <c r="C3" s="206"/>
      <c r="D3" s="207" t="str">
        <f>_xlfn.CONCAT('Základní informace'!B10:H10)</f>
        <v/>
      </c>
      <c r="E3" s="207"/>
      <c r="F3" s="207"/>
      <c r="G3" s="207"/>
      <c r="H3" s="207"/>
      <c r="I3" s="207"/>
      <c r="J3" s="207"/>
      <c r="K3" s="207"/>
      <c r="L3" s="207"/>
      <c r="M3" s="3"/>
    </row>
    <row r="4" spans="1:13" ht="15" customHeight="1" thickBot="1" x14ac:dyDescent="0.25">
      <c r="A4" s="3"/>
      <c r="B4" s="3"/>
      <c r="C4" s="27"/>
      <c r="D4" s="59"/>
      <c r="E4" s="59"/>
      <c r="F4" s="27"/>
      <c r="G4" s="27"/>
      <c r="H4" s="27"/>
      <c r="I4" s="3"/>
      <c r="J4" s="3"/>
      <c r="K4" s="3"/>
      <c r="L4" s="27"/>
      <c r="M4" s="3"/>
    </row>
    <row r="5" spans="1:13" ht="27" customHeight="1" thickBot="1" x14ac:dyDescent="0.25">
      <c r="A5" s="82" t="s">
        <v>23</v>
      </c>
      <c r="B5" s="107" t="s">
        <v>79</v>
      </c>
      <c r="C5" s="79" t="s">
        <v>24</v>
      </c>
      <c r="D5" s="81" t="s">
        <v>25</v>
      </c>
      <c r="E5" s="81" t="s">
        <v>26</v>
      </c>
      <c r="F5" s="79" t="s">
        <v>27</v>
      </c>
      <c r="G5" s="79" t="s">
        <v>28</v>
      </c>
      <c r="H5" s="81" t="s">
        <v>86</v>
      </c>
      <c r="I5" s="79" t="s">
        <v>29</v>
      </c>
      <c r="J5" s="79" t="s">
        <v>30</v>
      </c>
      <c r="K5" s="108" t="s">
        <v>87</v>
      </c>
      <c r="L5" s="83" t="s">
        <v>31</v>
      </c>
      <c r="M5" s="5"/>
    </row>
    <row r="6" spans="1:13" ht="16.5" customHeight="1" x14ac:dyDescent="0.2">
      <c r="A6" s="75" t="s">
        <v>32</v>
      </c>
      <c r="B6" s="114"/>
      <c r="C6" s="76"/>
      <c r="D6" s="121"/>
      <c r="E6" s="121"/>
      <c r="F6" s="122"/>
      <c r="G6" s="76"/>
      <c r="H6" s="77" t="str">
        <f>IF(G6=""," ",$B$33-G6)</f>
        <v xml:space="preserve"> </v>
      </c>
      <c r="I6" s="78" t="str">
        <f>IF(H:H&lt;=7,"Mini",IF(H:H&lt;=10,"Děti",IF(H:H&lt;=13,"Kadet",IF(H:H&lt;=16,"Junior",IF(H:H&gt;=17,"Senior",0)))))</f>
        <v>Senior</v>
      </c>
      <c r="J6" s="123"/>
      <c r="K6" s="124"/>
      <c r="L6" s="86">
        <f>IF(D6="",0,1)</f>
        <v>0</v>
      </c>
      <c r="M6" s="61"/>
    </row>
    <row r="7" spans="1:13" ht="16.5" customHeight="1" x14ac:dyDescent="0.2">
      <c r="A7" s="68" t="s">
        <v>33</v>
      </c>
      <c r="B7" s="115"/>
      <c r="C7" s="60"/>
      <c r="D7" s="62"/>
      <c r="E7" s="62"/>
      <c r="F7" s="63"/>
      <c r="G7" s="60"/>
      <c r="H7" s="112" t="str">
        <f>IF(G7=""," ",$B$33-G7)</f>
        <v xml:space="preserve"> </v>
      </c>
      <c r="I7" s="80" t="str">
        <f t="shared" ref="I7:I31" si="0">IF(H:H&lt;=7,"Mini",IF(H:H&lt;=10,"Děti",IF(H:H&lt;=13,"Kadet",IF(H:H&lt;=16,"Junior",IF(H:H&gt;=17,"Senior",0)))))</f>
        <v>Senior</v>
      </c>
      <c r="J7" s="104"/>
      <c r="K7" s="109"/>
      <c r="L7" s="87">
        <f t="shared" ref="L7:L31" si="1">IF(D7="",0,1)</f>
        <v>0</v>
      </c>
      <c r="M7" s="61"/>
    </row>
    <row r="8" spans="1:13" ht="16.5" customHeight="1" x14ac:dyDescent="0.2">
      <c r="A8" s="68" t="s">
        <v>34</v>
      </c>
      <c r="B8" s="115"/>
      <c r="C8" s="60"/>
      <c r="D8" s="62"/>
      <c r="E8" s="62"/>
      <c r="F8" s="63"/>
      <c r="G8" s="60"/>
      <c r="H8" s="112" t="str">
        <f t="shared" ref="H8:H30" si="2">IF(G8=""," ",$B$33-G8)</f>
        <v xml:space="preserve"> </v>
      </c>
      <c r="I8" s="80" t="str">
        <f t="shared" si="0"/>
        <v>Senior</v>
      </c>
      <c r="J8" s="104"/>
      <c r="K8" s="109"/>
      <c r="L8" s="87">
        <f t="shared" si="1"/>
        <v>0</v>
      </c>
      <c r="M8" s="61"/>
    </row>
    <row r="9" spans="1:13" ht="16.5" customHeight="1" x14ac:dyDescent="0.2">
      <c r="A9" s="68" t="s">
        <v>35</v>
      </c>
      <c r="B9" s="115"/>
      <c r="C9" s="60"/>
      <c r="D9" s="62"/>
      <c r="E9" s="62"/>
      <c r="F9" s="63"/>
      <c r="G9" s="60"/>
      <c r="H9" s="112" t="str">
        <f t="shared" si="2"/>
        <v xml:space="preserve"> </v>
      </c>
      <c r="I9" s="80" t="str">
        <f t="shared" si="0"/>
        <v>Senior</v>
      </c>
      <c r="J9" s="104"/>
      <c r="K9" s="109"/>
      <c r="L9" s="87">
        <f t="shared" si="1"/>
        <v>0</v>
      </c>
      <c r="M9" s="61"/>
    </row>
    <row r="10" spans="1:13" ht="16.5" customHeight="1" x14ac:dyDescent="0.2">
      <c r="A10" s="68" t="s">
        <v>36</v>
      </c>
      <c r="B10" s="115"/>
      <c r="C10" s="60"/>
      <c r="D10" s="62"/>
      <c r="E10" s="62"/>
      <c r="F10" s="63"/>
      <c r="G10" s="60"/>
      <c r="H10" s="112" t="str">
        <f t="shared" si="2"/>
        <v xml:space="preserve"> </v>
      </c>
      <c r="I10" s="80" t="str">
        <f t="shared" si="0"/>
        <v>Senior</v>
      </c>
      <c r="J10" s="104"/>
      <c r="K10" s="109"/>
      <c r="L10" s="87">
        <f t="shared" si="1"/>
        <v>0</v>
      </c>
      <c r="M10" s="61"/>
    </row>
    <row r="11" spans="1:13" ht="16.5" customHeight="1" x14ac:dyDescent="0.2">
      <c r="A11" s="68" t="s">
        <v>37</v>
      </c>
      <c r="B11" s="115"/>
      <c r="C11" s="60"/>
      <c r="D11" s="111"/>
      <c r="E11" s="62"/>
      <c r="F11" s="63"/>
      <c r="G11" s="60"/>
      <c r="H11" s="112" t="str">
        <f t="shared" si="2"/>
        <v xml:space="preserve"> </v>
      </c>
      <c r="I11" s="80" t="str">
        <f t="shared" si="0"/>
        <v>Senior</v>
      </c>
      <c r="J11" s="104"/>
      <c r="K11" s="109"/>
      <c r="L11" s="87">
        <f>IF(D11="",0,1)</f>
        <v>0</v>
      </c>
      <c r="M11" s="61"/>
    </row>
    <row r="12" spans="1:13" ht="16.5" customHeight="1" x14ac:dyDescent="0.2">
      <c r="A12" s="68" t="s">
        <v>38</v>
      </c>
      <c r="B12" s="115"/>
      <c r="C12" s="60"/>
      <c r="D12" s="62"/>
      <c r="E12" s="62"/>
      <c r="F12" s="63"/>
      <c r="G12" s="60"/>
      <c r="H12" s="112" t="str">
        <f t="shared" si="2"/>
        <v xml:space="preserve"> </v>
      </c>
      <c r="I12" s="80" t="str">
        <f t="shared" si="0"/>
        <v>Senior</v>
      </c>
      <c r="J12" s="104"/>
      <c r="K12" s="109"/>
      <c r="L12" s="87">
        <f>IF(D12="",0,1)</f>
        <v>0</v>
      </c>
      <c r="M12" s="61"/>
    </row>
    <row r="13" spans="1:13" ht="16.5" customHeight="1" x14ac:dyDescent="0.2">
      <c r="A13" s="68" t="s">
        <v>39</v>
      </c>
      <c r="B13" s="115"/>
      <c r="C13" s="60"/>
      <c r="D13" s="62"/>
      <c r="E13" s="62"/>
      <c r="F13" s="63"/>
      <c r="G13" s="60"/>
      <c r="H13" s="112" t="str">
        <f t="shared" si="2"/>
        <v xml:space="preserve"> </v>
      </c>
      <c r="I13" s="80" t="str">
        <f t="shared" si="0"/>
        <v>Senior</v>
      </c>
      <c r="J13" s="104"/>
      <c r="K13" s="109"/>
      <c r="L13" s="87">
        <f t="shared" si="1"/>
        <v>0</v>
      </c>
      <c r="M13" s="61"/>
    </row>
    <row r="14" spans="1:13" ht="16.5" customHeight="1" x14ac:dyDescent="0.2">
      <c r="A14" s="68" t="s">
        <v>40</v>
      </c>
      <c r="B14" s="115"/>
      <c r="C14" s="60"/>
      <c r="D14" s="62"/>
      <c r="E14" s="62"/>
      <c r="F14" s="63"/>
      <c r="G14" s="60"/>
      <c r="H14" s="112" t="str">
        <f t="shared" si="2"/>
        <v xml:space="preserve"> </v>
      </c>
      <c r="I14" s="80" t="str">
        <f t="shared" si="0"/>
        <v>Senior</v>
      </c>
      <c r="J14" s="104"/>
      <c r="K14" s="109"/>
      <c r="L14" s="87">
        <f t="shared" si="1"/>
        <v>0</v>
      </c>
      <c r="M14" s="61"/>
    </row>
    <row r="15" spans="1:13" ht="16.5" customHeight="1" x14ac:dyDescent="0.2">
      <c r="A15" s="68" t="s">
        <v>41</v>
      </c>
      <c r="B15" s="115"/>
      <c r="C15" s="60"/>
      <c r="D15" s="62"/>
      <c r="E15" s="62"/>
      <c r="F15" s="63"/>
      <c r="G15" s="60"/>
      <c r="H15" s="112" t="str">
        <f t="shared" si="2"/>
        <v xml:space="preserve"> </v>
      </c>
      <c r="I15" s="80" t="str">
        <f t="shared" si="0"/>
        <v>Senior</v>
      </c>
      <c r="J15" s="104"/>
      <c r="K15" s="109"/>
      <c r="L15" s="87">
        <f t="shared" si="1"/>
        <v>0</v>
      </c>
      <c r="M15" s="61"/>
    </row>
    <row r="16" spans="1:13" ht="16.5" customHeight="1" x14ac:dyDescent="0.2">
      <c r="A16" s="68" t="s">
        <v>42</v>
      </c>
      <c r="B16" s="115"/>
      <c r="C16" s="60"/>
      <c r="D16" s="62"/>
      <c r="E16" s="62"/>
      <c r="F16" s="63"/>
      <c r="G16" s="60"/>
      <c r="H16" s="112" t="str">
        <f t="shared" si="2"/>
        <v xml:space="preserve"> </v>
      </c>
      <c r="I16" s="80" t="str">
        <f t="shared" si="0"/>
        <v>Senior</v>
      </c>
      <c r="J16" s="104"/>
      <c r="K16" s="109"/>
      <c r="L16" s="87">
        <f t="shared" si="1"/>
        <v>0</v>
      </c>
      <c r="M16" s="61"/>
    </row>
    <row r="17" spans="1:13" ht="16.5" customHeight="1" x14ac:dyDescent="0.2">
      <c r="A17" s="68" t="s">
        <v>43</v>
      </c>
      <c r="B17" s="115"/>
      <c r="C17" s="60"/>
      <c r="D17" s="62"/>
      <c r="E17" s="62"/>
      <c r="F17" s="63"/>
      <c r="G17" s="60"/>
      <c r="H17" s="112" t="str">
        <f t="shared" si="2"/>
        <v xml:space="preserve"> </v>
      </c>
      <c r="I17" s="80" t="str">
        <f t="shared" si="0"/>
        <v>Senior</v>
      </c>
      <c r="J17" s="104"/>
      <c r="K17" s="109"/>
      <c r="L17" s="87">
        <f t="shared" si="1"/>
        <v>0</v>
      </c>
      <c r="M17" s="61"/>
    </row>
    <row r="18" spans="1:13" ht="16.5" customHeight="1" x14ac:dyDescent="0.2">
      <c r="A18" s="68" t="s">
        <v>44</v>
      </c>
      <c r="B18" s="115"/>
      <c r="C18" s="60"/>
      <c r="D18" s="62"/>
      <c r="E18" s="62"/>
      <c r="F18" s="63"/>
      <c r="G18" s="60"/>
      <c r="H18" s="112" t="str">
        <f t="shared" si="2"/>
        <v xml:space="preserve"> </v>
      </c>
      <c r="I18" s="80" t="str">
        <f t="shared" si="0"/>
        <v>Senior</v>
      </c>
      <c r="J18" s="104"/>
      <c r="K18" s="109"/>
      <c r="L18" s="87">
        <f t="shared" si="1"/>
        <v>0</v>
      </c>
      <c r="M18" s="61"/>
    </row>
    <row r="19" spans="1:13" ht="16.5" customHeight="1" x14ac:dyDescent="0.2">
      <c r="A19" s="68" t="s">
        <v>45</v>
      </c>
      <c r="B19" s="115"/>
      <c r="C19" s="60"/>
      <c r="D19" s="62"/>
      <c r="E19" s="62"/>
      <c r="F19" s="63"/>
      <c r="G19" s="60"/>
      <c r="H19" s="112" t="str">
        <f t="shared" si="2"/>
        <v xml:space="preserve"> </v>
      </c>
      <c r="I19" s="80" t="str">
        <f t="shared" si="0"/>
        <v>Senior</v>
      </c>
      <c r="J19" s="104"/>
      <c r="K19" s="109"/>
      <c r="L19" s="87">
        <f t="shared" si="1"/>
        <v>0</v>
      </c>
      <c r="M19" s="61"/>
    </row>
    <row r="20" spans="1:13" ht="16.5" customHeight="1" x14ac:dyDescent="0.2">
      <c r="A20" s="68" t="s">
        <v>46</v>
      </c>
      <c r="B20" s="115"/>
      <c r="C20" s="60"/>
      <c r="D20" s="62"/>
      <c r="E20" s="62"/>
      <c r="F20" s="63"/>
      <c r="G20" s="60"/>
      <c r="H20" s="112" t="str">
        <f t="shared" si="2"/>
        <v xml:space="preserve"> </v>
      </c>
      <c r="I20" s="80" t="str">
        <f t="shared" si="0"/>
        <v>Senior</v>
      </c>
      <c r="J20" s="104"/>
      <c r="K20" s="109"/>
      <c r="L20" s="87">
        <f t="shared" si="1"/>
        <v>0</v>
      </c>
      <c r="M20" s="61"/>
    </row>
    <row r="21" spans="1:13" ht="16.5" customHeight="1" x14ac:dyDescent="0.2">
      <c r="A21" s="68" t="s">
        <v>47</v>
      </c>
      <c r="B21" s="115"/>
      <c r="C21" s="60"/>
      <c r="D21" s="62"/>
      <c r="E21" s="62"/>
      <c r="F21" s="63"/>
      <c r="G21" s="60"/>
      <c r="H21" s="112" t="str">
        <f t="shared" si="2"/>
        <v xml:space="preserve"> </v>
      </c>
      <c r="I21" s="80" t="str">
        <f t="shared" si="0"/>
        <v>Senior</v>
      </c>
      <c r="J21" s="104"/>
      <c r="K21" s="109"/>
      <c r="L21" s="87">
        <f t="shared" si="1"/>
        <v>0</v>
      </c>
      <c r="M21" s="61"/>
    </row>
    <row r="22" spans="1:13" ht="16.5" customHeight="1" x14ac:dyDescent="0.2">
      <c r="A22" s="68" t="s">
        <v>48</v>
      </c>
      <c r="B22" s="115"/>
      <c r="C22" s="60"/>
      <c r="D22" s="62"/>
      <c r="E22" s="62"/>
      <c r="F22" s="63"/>
      <c r="G22" s="60"/>
      <c r="H22" s="112" t="str">
        <f t="shared" si="2"/>
        <v xml:space="preserve"> </v>
      </c>
      <c r="I22" s="80" t="str">
        <f t="shared" si="0"/>
        <v>Senior</v>
      </c>
      <c r="J22" s="104"/>
      <c r="K22" s="109"/>
      <c r="L22" s="87">
        <f t="shared" si="1"/>
        <v>0</v>
      </c>
      <c r="M22" s="61"/>
    </row>
    <row r="23" spans="1:13" ht="16.5" customHeight="1" x14ac:dyDescent="0.2">
      <c r="A23" s="68" t="s">
        <v>49</v>
      </c>
      <c r="B23" s="115"/>
      <c r="C23" s="60"/>
      <c r="D23" s="62"/>
      <c r="E23" s="62"/>
      <c r="F23" s="63"/>
      <c r="G23" s="60"/>
      <c r="H23" s="112" t="str">
        <f t="shared" si="2"/>
        <v xml:space="preserve"> </v>
      </c>
      <c r="I23" s="80" t="str">
        <f t="shared" si="0"/>
        <v>Senior</v>
      </c>
      <c r="J23" s="104"/>
      <c r="K23" s="109"/>
      <c r="L23" s="87">
        <f t="shared" si="1"/>
        <v>0</v>
      </c>
      <c r="M23" s="61"/>
    </row>
    <row r="24" spans="1:13" ht="16.5" customHeight="1" x14ac:dyDescent="0.2">
      <c r="A24" s="68" t="s">
        <v>50</v>
      </c>
      <c r="B24" s="115"/>
      <c r="C24" s="60"/>
      <c r="D24" s="62"/>
      <c r="E24" s="62"/>
      <c r="F24" s="63"/>
      <c r="G24" s="60"/>
      <c r="H24" s="112" t="str">
        <f t="shared" si="2"/>
        <v xml:space="preserve"> </v>
      </c>
      <c r="I24" s="80" t="str">
        <f t="shared" si="0"/>
        <v>Senior</v>
      </c>
      <c r="J24" s="104"/>
      <c r="K24" s="109"/>
      <c r="L24" s="87">
        <f t="shared" si="1"/>
        <v>0</v>
      </c>
      <c r="M24" s="61"/>
    </row>
    <row r="25" spans="1:13" ht="16.5" customHeight="1" x14ac:dyDescent="0.2">
      <c r="A25" s="68" t="s">
        <v>51</v>
      </c>
      <c r="B25" s="115"/>
      <c r="C25" s="60"/>
      <c r="D25" s="62"/>
      <c r="E25" s="62"/>
      <c r="F25" s="63"/>
      <c r="G25" s="60"/>
      <c r="H25" s="112" t="str">
        <f t="shared" si="2"/>
        <v xml:space="preserve"> </v>
      </c>
      <c r="I25" s="80" t="str">
        <f t="shared" si="0"/>
        <v>Senior</v>
      </c>
      <c r="J25" s="104"/>
      <c r="K25" s="109"/>
      <c r="L25" s="87">
        <f t="shared" si="1"/>
        <v>0</v>
      </c>
      <c r="M25" s="61"/>
    </row>
    <row r="26" spans="1:13" ht="15" x14ac:dyDescent="0.2">
      <c r="A26" s="68" t="s">
        <v>52</v>
      </c>
      <c r="B26" s="115"/>
      <c r="C26" s="60"/>
      <c r="D26" s="62"/>
      <c r="E26" s="62"/>
      <c r="F26" s="63"/>
      <c r="G26" s="60"/>
      <c r="H26" s="112" t="str">
        <f t="shared" si="2"/>
        <v xml:space="preserve"> </v>
      </c>
      <c r="I26" s="80" t="str">
        <f t="shared" si="0"/>
        <v>Senior</v>
      </c>
      <c r="J26" s="104"/>
      <c r="K26" s="109"/>
      <c r="L26" s="87">
        <f t="shared" si="1"/>
        <v>0</v>
      </c>
      <c r="M26" s="85"/>
    </row>
    <row r="27" spans="1:13" ht="15" x14ac:dyDescent="0.2">
      <c r="A27" s="68" t="s">
        <v>53</v>
      </c>
      <c r="B27" s="115"/>
      <c r="C27" s="60"/>
      <c r="D27" s="62"/>
      <c r="E27" s="62"/>
      <c r="F27" s="63"/>
      <c r="G27" s="60"/>
      <c r="H27" s="112" t="str">
        <f t="shared" si="2"/>
        <v xml:space="preserve"> </v>
      </c>
      <c r="I27" s="80" t="str">
        <f t="shared" si="0"/>
        <v>Senior</v>
      </c>
      <c r="J27" s="104"/>
      <c r="K27" s="109"/>
      <c r="L27" s="87">
        <f t="shared" si="1"/>
        <v>0</v>
      </c>
      <c r="M27" s="85"/>
    </row>
    <row r="28" spans="1:13" ht="15" x14ac:dyDescent="0.2">
      <c r="A28" s="68" t="s">
        <v>54</v>
      </c>
      <c r="B28" s="115"/>
      <c r="C28" s="60"/>
      <c r="D28" s="62"/>
      <c r="E28" s="62"/>
      <c r="F28" s="63"/>
      <c r="G28" s="60"/>
      <c r="H28" s="112" t="str">
        <f t="shared" si="2"/>
        <v xml:space="preserve"> </v>
      </c>
      <c r="I28" s="80" t="str">
        <f t="shared" si="0"/>
        <v>Senior</v>
      </c>
      <c r="J28" s="104"/>
      <c r="K28" s="109"/>
      <c r="L28" s="87">
        <f t="shared" si="1"/>
        <v>0</v>
      </c>
      <c r="M28" s="85"/>
    </row>
    <row r="29" spans="1:13" ht="15" x14ac:dyDescent="0.2">
      <c r="A29" s="68" t="s">
        <v>55</v>
      </c>
      <c r="B29" s="115"/>
      <c r="C29" s="60"/>
      <c r="D29" s="62"/>
      <c r="E29" s="62"/>
      <c r="F29" s="63"/>
      <c r="G29" s="60"/>
      <c r="H29" s="112" t="str">
        <f t="shared" si="2"/>
        <v xml:space="preserve"> </v>
      </c>
      <c r="I29" s="80" t="str">
        <f t="shared" si="0"/>
        <v>Senior</v>
      </c>
      <c r="J29" s="104"/>
      <c r="K29" s="109"/>
      <c r="L29" s="87">
        <f t="shared" si="1"/>
        <v>0</v>
      </c>
      <c r="M29" s="85"/>
    </row>
    <row r="30" spans="1:13" ht="15" x14ac:dyDescent="0.2">
      <c r="A30" s="68" t="s">
        <v>56</v>
      </c>
      <c r="B30" s="115"/>
      <c r="C30" s="60"/>
      <c r="D30" s="62"/>
      <c r="E30" s="62"/>
      <c r="F30" s="63"/>
      <c r="G30" s="60"/>
      <c r="H30" s="112" t="str">
        <f t="shared" si="2"/>
        <v xml:space="preserve"> </v>
      </c>
      <c r="I30" s="80" t="str">
        <f t="shared" si="0"/>
        <v>Senior</v>
      </c>
      <c r="J30" s="104"/>
      <c r="K30" s="109"/>
      <c r="L30" s="87">
        <f t="shared" si="1"/>
        <v>0</v>
      </c>
      <c r="M30" s="85"/>
    </row>
    <row r="31" spans="1:13" ht="15.75" thickBot="1" x14ac:dyDescent="0.25">
      <c r="A31" s="69" t="s">
        <v>57</v>
      </c>
      <c r="B31" s="116"/>
      <c r="C31" s="70"/>
      <c r="D31" s="71"/>
      <c r="E31" s="71"/>
      <c r="F31" s="72"/>
      <c r="G31" s="70"/>
      <c r="H31" s="113" t="str">
        <f>IF(G31=""," ",$B$33-G31)</f>
        <v xml:space="preserve"> </v>
      </c>
      <c r="I31" s="84" t="str">
        <f t="shared" si="0"/>
        <v>Senior</v>
      </c>
      <c r="J31" s="105"/>
      <c r="K31" s="110"/>
      <c r="L31" s="88">
        <f t="shared" si="1"/>
        <v>0</v>
      </c>
      <c r="M31" s="85"/>
    </row>
    <row r="33" spans="1:2" x14ac:dyDescent="0.2">
      <c r="A33" s="85" t="s">
        <v>88</v>
      </c>
      <c r="B33" s="4">
        <v>2027</v>
      </c>
    </row>
    <row r="78" spans="1:2" x14ac:dyDescent="0.2">
      <c r="A78" s="85" t="s">
        <v>58</v>
      </c>
      <c r="B78" s="85"/>
    </row>
    <row r="79" spans="1:2" x14ac:dyDescent="0.2">
      <c r="A79" s="85" t="s">
        <v>59</v>
      </c>
      <c r="B79" s="85"/>
    </row>
    <row r="81" spans="1:1" x14ac:dyDescent="0.2">
      <c r="A81" s="85" t="s">
        <v>81</v>
      </c>
    </row>
    <row r="82" spans="1:1" x14ac:dyDescent="0.2">
      <c r="A82" s="85" t="s">
        <v>80</v>
      </c>
    </row>
    <row r="83" spans="1:1" x14ac:dyDescent="0.2">
      <c r="A83" s="85" t="s">
        <v>82</v>
      </c>
    </row>
  </sheetData>
  <sheetProtection algorithmName="SHA-512" hashValue="YEoMGDnovvzUsv4JVdJgYk55G8LBAgHeQLNY4ywt9HHqUkmto6OrbA7vW/gvY8ImkV/1+wuGw01g9xVupWtX6g==" saltValue="XaQa63QoT7cbJ5SWLkq5JA==" spinCount="100000" sheet="1" objects="1" scenarios="1"/>
  <mergeCells count="3">
    <mergeCell ref="A3:C3"/>
    <mergeCell ref="D3:L3"/>
    <mergeCell ref="A1:L1"/>
  </mergeCells>
  <phoneticPr fontId="19" type="noConversion"/>
  <dataValidations count="2">
    <dataValidation type="list" allowBlank="1" showInputMessage="1" showErrorMessage="1" sqref="C6:C31" xr:uid="{A8EAA308-C5F4-4CA3-B75E-4CE19F2A4170}">
      <formula1>$A$78:$A$79</formula1>
    </dataValidation>
    <dataValidation type="list" allowBlank="1" showInputMessage="1" showErrorMessage="1" sqref="B6:B31" xr:uid="{DFF7CF76-FBCC-4184-AB50-71B698FB324A}">
      <formula1>$A$81:$A$83</formula1>
    </dataValidation>
  </dataValidations>
  <pageMargins left="0.7" right="0.7" top="0.78740157499999996" bottom="0.78740157499999996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P109"/>
  <sheetViews>
    <sheetView topLeftCell="A9" zoomScale="90" zoomScaleNormal="90" workbookViewId="0">
      <selection activeCell="F42" sqref="F42"/>
    </sheetView>
  </sheetViews>
  <sheetFormatPr defaultColWidth="9.140625" defaultRowHeight="14.25" x14ac:dyDescent="0.2"/>
  <cols>
    <col min="1" max="2" width="14.7109375" style="4" customWidth="1"/>
    <col min="3" max="3" width="12.140625" style="4" customWidth="1"/>
    <col min="4" max="7" width="14.7109375" style="4" customWidth="1"/>
    <col min="8" max="8" width="20.42578125" style="4" bestFit="1" customWidth="1"/>
    <col min="9" max="14" width="14.7109375" style="4" customWidth="1"/>
    <col min="15" max="16384" width="9.140625" style="4"/>
  </cols>
  <sheetData>
    <row r="1" spans="1:16" ht="30" customHeight="1" thickBot="1" x14ac:dyDescent="0.25">
      <c r="A1" s="208" t="s">
        <v>60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209"/>
      <c r="N1" s="3"/>
      <c r="O1" s="85"/>
      <c r="P1" s="85"/>
    </row>
    <row r="2" spans="1:16" ht="15" customHeight="1" thickBo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85"/>
      <c r="P2" s="85"/>
    </row>
    <row r="3" spans="1:16" ht="24" customHeight="1" thickBot="1" x14ac:dyDescent="0.25">
      <c r="A3" s="205" t="s">
        <v>2</v>
      </c>
      <c r="B3" s="206"/>
      <c r="C3" s="206"/>
      <c r="D3" s="207" t="str">
        <f>_xlfn.CONCAT('Základní informace'!B10:H10)</f>
        <v/>
      </c>
      <c r="E3" s="207"/>
      <c r="F3" s="207"/>
      <c r="G3" s="207"/>
      <c r="H3" s="207"/>
      <c r="I3" s="207"/>
      <c r="J3" s="207"/>
      <c r="K3" s="207"/>
      <c r="L3" s="207"/>
      <c r="M3" s="207"/>
      <c r="N3" s="3"/>
      <c r="O3" s="85"/>
      <c r="P3" s="85"/>
    </row>
    <row r="4" spans="1:16" ht="15" customHeight="1" thickBot="1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85"/>
      <c r="P4" s="85"/>
    </row>
    <row r="5" spans="1:16" ht="24.75" thickBot="1" x14ac:dyDescent="0.25">
      <c r="A5" s="118" t="s">
        <v>23</v>
      </c>
      <c r="B5" s="119" t="s">
        <v>79</v>
      </c>
      <c r="C5" s="79" t="s">
        <v>24</v>
      </c>
      <c r="D5" s="81" t="s">
        <v>25</v>
      </c>
      <c r="E5" s="81" t="s">
        <v>26</v>
      </c>
      <c r="F5" s="79" t="s">
        <v>27</v>
      </c>
      <c r="G5" s="79" t="s">
        <v>28</v>
      </c>
      <c r="H5" s="81" t="s">
        <v>86</v>
      </c>
      <c r="I5" s="79" t="s">
        <v>61</v>
      </c>
      <c r="J5" s="79" t="s">
        <v>62</v>
      </c>
      <c r="K5" s="79" t="s">
        <v>29</v>
      </c>
      <c r="L5" s="108" t="s">
        <v>87</v>
      </c>
      <c r="M5" s="83" t="s">
        <v>30</v>
      </c>
      <c r="N5" s="5"/>
      <c r="O5" s="85"/>
      <c r="P5" s="85"/>
    </row>
    <row r="6" spans="1:16" ht="16.5" customHeight="1" x14ac:dyDescent="0.2">
      <c r="A6" s="219" t="s">
        <v>32</v>
      </c>
      <c r="B6" s="213"/>
      <c r="C6" s="213"/>
      <c r="D6" s="17"/>
      <c r="E6" s="17"/>
      <c r="F6" s="18"/>
      <c r="G6" s="19"/>
      <c r="H6" s="20" t="str">
        <f>IF(G6=""," ",$B$43-G6)</f>
        <v xml:space="preserve"> </v>
      </c>
      <c r="I6" s="213"/>
      <c r="J6" s="225" t="str">
        <f>IF(I6=""," ",SUM(H6:H8)/I6)</f>
        <v xml:space="preserve"> </v>
      </c>
      <c r="K6" s="222" t="str">
        <f>IF(J:J&lt;=7,"Mini",IF(J:J&lt;=10,"Děti",IF(J:J&lt;=13,"Kadet",IF(J:J&lt;=16,"Junior",IF(J:J&gt;=17,"Senior",0)))))</f>
        <v>Senior</v>
      </c>
      <c r="L6" s="210"/>
      <c r="M6" s="216"/>
      <c r="N6" s="8"/>
      <c r="O6" s="85"/>
      <c r="P6" s="85"/>
    </row>
    <row r="7" spans="1:16" ht="16.5" customHeight="1" x14ac:dyDescent="0.2">
      <c r="A7" s="220"/>
      <c r="B7" s="214"/>
      <c r="C7" s="214"/>
      <c r="D7" s="9"/>
      <c r="E7" s="9"/>
      <c r="F7" s="10"/>
      <c r="G7" s="11"/>
      <c r="H7" s="12" t="str">
        <f t="shared" ref="H7:H41" si="0">IF(G7=""," ",$B$43-G7)</f>
        <v xml:space="preserve"> </v>
      </c>
      <c r="I7" s="214"/>
      <c r="J7" s="226"/>
      <c r="K7" s="223"/>
      <c r="L7" s="211"/>
      <c r="M7" s="217"/>
      <c r="N7" s="8"/>
      <c r="O7" s="85"/>
      <c r="P7" s="85"/>
    </row>
    <row r="8" spans="1:16" ht="16.5" customHeight="1" thickBot="1" x14ac:dyDescent="0.25">
      <c r="A8" s="221"/>
      <c r="B8" s="215"/>
      <c r="C8" s="215"/>
      <c r="D8" s="21"/>
      <c r="E8" s="21"/>
      <c r="F8" s="15"/>
      <c r="G8" s="22"/>
      <c r="H8" s="16" t="str">
        <f t="shared" si="0"/>
        <v xml:space="preserve"> </v>
      </c>
      <c r="I8" s="215"/>
      <c r="J8" s="227"/>
      <c r="K8" s="224"/>
      <c r="L8" s="212"/>
      <c r="M8" s="218"/>
      <c r="N8" s="8"/>
      <c r="O8" s="85"/>
      <c r="P8" s="85"/>
    </row>
    <row r="9" spans="1:16" ht="16.5" customHeight="1" x14ac:dyDescent="0.2">
      <c r="A9" s="219" t="s">
        <v>33</v>
      </c>
      <c r="B9" s="213"/>
      <c r="C9" s="213"/>
      <c r="D9" s="17"/>
      <c r="E9" s="17"/>
      <c r="F9" s="18"/>
      <c r="G9" s="19"/>
      <c r="H9" s="20" t="str">
        <f t="shared" si="0"/>
        <v xml:space="preserve"> </v>
      </c>
      <c r="I9" s="213"/>
      <c r="J9" s="225" t="str">
        <f t="shared" ref="J9" si="1">IF(I9=""," ",SUM(H9:H11)/I9)</f>
        <v xml:space="preserve"> </v>
      </c>
      <c r="K9" s="222" t="str">
        <f t="shared" ref="K9" si="2">IF(J:J&lt;=7,"Mini",IF(J:J&lt;=10,"Děti",IF(J:J&lt;=13,"Kadet",IF(J:J&lt;=16,"Junior",IF(J:J&gt;=17,"Senior",0)))))</f>
        <v>Senior</v>
      </c>
      <c r="L9" s="210"/>
      <c r="M9" s="216"/>
      <c r="N9" s="8"/>
      <c r="O9" s="85"/>
      <c r="P9" s="85"/>
    </row>
    <row r="10" spans="1:16" ht="16.5" customHeight="1" x14ac:dyDescent="0.2">
      <c r="A10" s="220"/>
      <c r="B10" s="214"/>
      <c r="C10" s="214"/>
      <c r="D10" s="9"/>
      <c r="E10" s="9"/>
      <c r="F10" s="10"/>
      <c r="G10" s="11"/>
      <c r="H10" s="12" t="str">
        <f t="shared" si="0"/>
        <v xml:space="preserve"> </v>
      </c>
      <c r="I10" s="214"/>
      <c r="J10" s="226"/>
      <c r="K10" s="223"/>
      <c r="L10" s="211"/>
      <c r="M10" s="217"/>
      <c r="N10" s="8"/>
      <c r="O10" s="85"/>
      <c r="P10" s="85"/>
    </row>
    <row r="11" spans="1:16" ht="16.5" customHeight="1" thickBot="1" x14ac:dyDescent="0.25">
      <c r="A11" s="221"/>
      <c r="B11" s="215"/>
      <c r="C11" s="215"/>
      <c r="D11" s="21"/>
      <c r="E11" s="21"/>
      <c r="F11" s="15"/>
      <c r="G11" s="22"/>
      <c r="H11" s="16" t="str">
        <f t="shared" si="0"/>
        <v xml:space="preserve"> </v>
      </c>
      <c r="I11" s="215"/>
      <c r="J11" s="227"/>
      <c r="K11" s="224"/>
      <c r="L11" s="212"/>
      <c r="M11" s="218"/>
      <c r="N11" s="8"/>
      <c r="O11" s="85"/>
      <c r="P11" s="2"/>
    </row>
    <row r="12" spans="1:16" ht="16.5" customHeight="1" x14ac:dyDescent="0.2">
      <c r="A12" s="219" t="s">
        <v>34</v>
      </c>
      <c r="B12" s="213"/>
      <c r="C12" s="213"/>
      <c r="D12" s="17"/>
      <c r="E12" s="17"/>
      <c r="F12" s="18"/>
      <c r="G12" s="19"/>
      <c r="H12" s="20" t="str">
        <f t="shared" si="0"/>
        <v xml:space="preserve"> </v>
      </c>
      <c r="I12" s="213"/>
      <c r="J12" s="225" t="str">
        <f t="shared" ref="J12" si="3">IF(I12=""," ",SUM(H12:H14)/I12)</f>
        <v xml:space="preserve"> </v>
      </c>
      <c r="K12" s="222" t="str">
        <f t="shared" ref="K12" si="4">IF(J:J&lt;=7,"Mini",IF(J:J&lt;=10,"Děti",IF(J:J&lt;=13,"Kadet",IF(J:J&lt;=16,"Junior",IF(J:J&gt;=17,"Senior",0)))))</f>
        <v>Senior</v>
      </c>
      <c r="L12" s="210"/>
      <c r="M12" s="216"/>
      <c r="N12" s="8"/>
      <c r="O12" s="85"/>
      <c r="P12" s="85"/>
    </row>
    <row r="13" spans="1:16" ht="16.5" customHeight="1" x14ac:dyDescent="0.2">
      <c r="A13" s="220"/>
      <c r="B13" s="214"/>
      <c r="C13" s="214"/>
      <c r="D13" s="9"/>
      <c r="E13" s="9"/>
      <c r="F13" s="10"/>
      <c r="G13" s="11"/>
      <c r="H13" s="12" t="str">
        <f t="shared" si="0"/>
        <v xml:space="preserve"> </v>
      </c>
      <c r="I13" s="214"/>
      <c r="J13" s="226"/>
      <c r="K13" s="223"/>
      <c r="L13" s="211"/>
      <c r="M13" s="217"/>
      <c r="N13" s="8"/>
      <c r="O13" s="85"/>
      <c r="P13" s="85"/>
    </row>
    <row r="14" spans="1:16" ht="16.5" customHeight="1" thickBot="1" x14ac:dyDescent="0.25">
      <c r="A14" s="221"/>
      <c r="B14" s="215"/>
      <c r="C14" s="215"/>
      <c r="D14" s="21"/>
      <c r="E14" s="21"/>
      <c r="F14" s="15"/>
      <c r="G14" s="22"/>
      <c r="H14" s="16" t="str">
        <f t="shared" si="0"/>
        <v xml:space="preserve"> </v>
      </c>
      <c r="I14" s="215"/>
      <c r="J14" s="227"/>
      <c r="K14" s="224"/>
      <c r="L14" s="212"/>
      <c r="M14" s="218"/>
      <c r="N14" s="8"/>
      <c r="O14" s="85"/>
      <c r="P14" s="85"/>
    </row>
    <row r="15" spans="1:16" ht="16.5" customHeight="1" x14ac:dyDescent="0.2">
      <c r="A15" s="219" t="s">
        <v>35</v>
      </c>
      <c r="B15" s="213"/>
      <c r="C15" s="213"/>
      <c r="D15" s="17"/>
      <c r="E15" s="17"/>
      <c r="F15" s="18"/>
      <c r="G15" s="19"/>
      <c r="H15" s="20" t="str">
        <f t="shared" si="0"/>
        <v xml:space="preserve"> </v>
      </c>
      <c r="I15" s="213"/>
      <c r="J15" s="225" t="str">
        <f t="shared" ref="J15" si="5">IF(I15=""," ",SUM(H15:H17)/I15)</f>
        <v xml:space="preserve"> </v>
      </c>
      <c r="K15" s="222" t="str">
        <f t="shared" ref="K15" si="6">IF(J:J&lt;=7,"Mini",IF(J:J&lt;=10,"Děti",IF(J:J&lt;=13,"Kadet",IF(J:J&lt;=16,"Junior",IF(J:J&gt;=17,"Senior",0)))))</f>
        <v>Senior</v>
      </c>
      <c r="L15" s="210"/>
      <c r="M15" s="216"/>
      <c r="N15" s="8"/>
      <c r="O15" s="85"/>
      <c r="P15" s="85"/>
    </row>
    <row r="16" spans="1:16" ht="16.5" customHeight="1" x14ac:dyDescent="0.2">
      <c r="A16" s="220"/>
      <c r="B16" s="214"/>
      <c r="C16" s="214"/>
      <c r="D16" s="9"/>
      <c r="E16" s="9"/>
      <c r="F16" s="10"/>
      <c r="G16" s="11"/>
      <c r="H16" s="12" t="str">
        <f t="shared" si="0"/>
        <v xml:space="preserve"> </v>
      </c>
      <c r="I16" s="214"/>
      <c r="J16" s="226"/>
      <c r="K16" s="223"/>
      <c r="L16" s="211"/>
      <c r="M16" s="217"/>
      <c r="N16" s="8"/>
      <c r="O16" s="85"/>
      <c r="P16" s="85"/>
    </row>
    <row r="17" spans="1:14" ht="16.5" customHeight="1" thickBot="1" x14ac:dyDescent="0.25">
      <c r="A17" s="221"/>
      <c r="B17" s="215"/>
      <c r="C17" s="215"/>
      <c r="D17" s="21"/>
      <c r="E17" s="21"/>
      <c r="F17" s="15"/>
      <c r="G17" s="22"/>
      <c r="H17" s="16" t="str">
        <f t="shared" si="0"/>
        <v xml:space="preserve"> </v>
      </c>
      <c r="I17" s="215"/>
      <c r="J17" s="227"/>
      <c r="K17" s="224"/>
      <c r="L17" s="212"/>
      <c r="M17" s="218"/>
      <c r="N17" s="8"/>
    </row>
    <row r="18" spans="1:14" ht="16.5" customHeight="1" x14ac:dyDescent="0.2">
      <c r="A18" s="219" t="s">
        <v>36</v>
      </c>
      <c r="B18" s="213"/>
      <c r="C18" s="213"/>
      <c r="D18" s="17"/>
      <c r="E18" s="17"/>
      <c r="F18" s="18"/>
      <c r="G18" s="19"/>
      <c r="H18" s="20" t="str">
        <f t="shared" si="0"/>
        <v xml:space="preserve"> </v>
      </c>
      <c r="I18" s="213"/>
      <c r="J18" s="225" t="str">
        <f t="shared" ref="J18" si="7">IF(I18=""," ",SUM(H18:H20)/I18)</f>
        <v xml:space="preserve"> </v>
      </c>
      <c r="K18" s="222" t="str">
        <f t="shared" ref="K18" si="8">IF(J:J&lt;=7,"Mini",IF(J:J&lt;=10,"Děti",IF(J:J&lt;=13,"Kadet",IF(J:J&lt;=16,"Junior",IF(J:J&gt;=17,"Senior",0)))))</f>
        <v>Senior</v>
      </c>
      <c r="L18" s="210"/>
      <c r="M18" s="216"/>
      <c r="N18" s="8"/>
    </row>
    <row r="19" spans="1:14" ht="16.5" customHeight="1" x14ac:dyDescent="0.2">
      <c r="A19" s="220"/>
      <c r="B19" s="214"/>
      <c r="C19" s="214"/>
      <c r="D19" s="9"/>
      <c r="E19" s="9"/>
      <c r="F19" s="10"/>
      <c r="G19" s="11"/>
      <c r="H19" s="12" t="str">
        <f t="shared" si="0"/>
        <v xml:space="preserve"> </v>
      </c>
      <c r="I19" s="214"/>
      <c r="J19" s="226"/>
      <c r="K19" s="223"/>
      <c r="L19" s="211"/>
      <c r="M19" s="217"/>
      <c r="N19" s="8"/>
    </row>
    <row r="20" spans="1:14" ht="16.5" customHeight="1" thickBot="1" x14ac:dyDescent="0.25">
      <c r="A20" s="221"/>
      <c r="B20" s="215"/>
      <c r="C20" s="215"/>
      <c r="D20" s="21"/>
      <c r="E20" s="21"/>
      <c r="F20" s="15"/>
      <c r="G20" s="22"/>
      <c r="H20" s="16" t="str">
        <f t="shared" si="0"/>
        <v xml:space="preserve"> </v>
      </c>
      <c r="I20" s="215"/>
      <c r="J20" s="227"/>
      <c r="K20" s="224"/>
      <c r="L20" s="212"/>
      <c r="M20" s="218"/>
      <c r="N20" s="8"/>
    </row>
    <row r="21" spans="1:14" ht="16.5" customHeight="1" x14ac:dyDescent="0.2">
      <c r="A21" s="219" t="s">
        <v>37</v>
      </c>
      <c r="B21" s="213"/>
      <c r="C21" s="213"/>
      <c r="D21" s="17"/>
      <c r="E21" s="17"/>
      <c r="F21" s="18"/>
      <c r="G21" s="19"/>
      <c r="H21" s="20" t="str">
        <f t="shared" si="0"/>
        <v xml:space="preserve"> </v>
      </c>
      <c r="I21" s="213"/>
      <c r="J21" s="225" t="str">
        <f t="shared" ref="J21" si="9">IF(I21=""," ",SUM(H21:H23)/I21)</f>
        <v xml:space="preserve"> </v>
      </c>
      <c r="K21" s="222" t="str">
        <f t="shared" ref="K21" si="10">IF(J:J&lt;=7,"Mini",IF(J:J&lt;=10,"Děti",IF(J:J&lt;=13,"Kadet",IF(J:J&lt;=16,"Junior",IF(J:J&gt;=17,"Senior",0)))))</f>
        <v>Senior</v>
      </c>
      <c r="L21" s="210"/>
      <c r="M21" s="216"/>
      <c r="N21" s="8"/>
    </row>
    <row r="22" spans="1:14" ht="16.5" customHeight="1" x14ac:dyDescent="0.2">
      <c r="A22" s="220"/>
      <c r="B22" s="214"/>
      <c r="C22" s="214"/>
      <c r="D22" s="9"/>
      <c r="E22" s="9"/>
      <c r="F22" s="10"/>
      <c r="G22" s="11"/>
      <c r="H22" s="12" t="str">
        <f t="shared" si="0"/>
        <v xml:space="preserve"> </v>
      </c>
      <c r="I22" s="214"/>
      <c r="J22" s="226"/>
      <c r="K22" s="223"/>
      <c r="L22" s="211"/>
      <c r="M22" s="217"/>
      <c r="N22" s="8"/>
    </row>
    <row r="23" spans="1:14" ht="16.5" customHeight="1" thickBot="1" x14ac:dyDescent="0.25">
      <c r="A23" s="221"/>
      <c r="B23" s="215"/>
      <c r="C23" s="215"/>
      <c r="D23" s="21"/>
      <c r="E23" s="21"/>
      <c r="F23" s="15"/>
      <c r="G23" s="22"/>
      <c r="H23" s="16" t="str">
        <f t="shared" si="0"/>
        <v xml:space="preserve"> </v>
      </c>
      <c r="I23" s="215"/>
      <c r="J23" s="227"/>
      <c r="K23" s="224"/>
      <c r="L23" s="212"/>
      <c r="M23" s="218"/>
      <c r="N23" s="8"/>
    </row>
    <row r="24" spans="1:14" ht="16.5" customHeight="1" x14ac:dyDescent="0.2">
      <c r="A24" s="219" t="s">
        <v>38</v>
      </c>
      <c r="B24" s="213"/>
      <c r="C24" s="213"/>
      <c r="D24" s="17"/>
      <c r="E24" s="17"/>
      <c r="F24" s="18"/>
      <c r="G24" s="19"/>
      <c r="H24" s="20" t="str">
        <f t="shared" si="0"/>
        <v xml:space="preserve"> </v>
      </c>
      <c r="I24" s="213"/>
      <c r="J24" s="225" t="str">
        <f t="shared" ref="J24" si="11">IF(I24=""," ",SUM(H24:H26)/I24)</f>
        <v xml:space="preserve"> </v>
      </c>
      <c r="K24" s="222" t="str">
        <f t="shared" ref="K24" si="12">IF(J:J&lt;=7,"Mini",IF(J:J&lt;=10,"Děti",IF(J:J&lt;=13,"Kadet",IF(J:J&lt;=16,"Junior",IF(J:J&gt;=17,"Senior",0)))))</f>
        <v>Senior</v>
      </c>
      <c r="L24" s="210"/>
      <c r="M24" s="216"/>
      <c r="N24" s="8"/>
    </row>
    <row r="25" spans="1:14" ht="16.5" customHeight="1" x14ac:dyDescent="0.2">
      <c r="A25" s="220"/>
      <c r="B25" s="214"/>
      <c r="C25" s="214"/>
      <c r="D25" s="9"/>
      <c r="E25" s="9"/>
      <c r="F25" s="10"/>
      <c r="G25" s="11"/>
      <c r="H25" s="12" t="str">
        <f t="shared" si="0"/>
        <v xml:space="preserve"> </v>
      </c>
      <c r="I25" s="214"/>
      <c r="J25" s="226"/>
      <c r="K25" s="223"/>
      <c r="L25" s="211"/>
      <c r="M25" s="217"/>
      <c r="N25" s="8"/>
    </row>
    <row r="26" spans="1:14" ht="16.5" customHeight="1" thickBot="1" x14ac:dyDescent="0.25">
      <c r="A26" s="221"/>
      <c r="B26" s="215"/>
      <c r="C26" s="215"/>
      <c r="D26" s="21"/>
      <c r="E26" s="21"/>
      <c r="F26" s="15"/>
      <c r="G26" s="22"/>
      <c r="H26" s="16" t="str">
        <f t="shared" si="0"/>
        <v xml:space="preserve"> </v>
      </c>
      <c r="I26" s="215"/>
      <c r="J26" s="227"/>
      <c r="K26" s="224"/>
      <c r="L26" s="212"/>
      <c r="M26" s="218"/>
      <c r="N26" s="8"/>
    </row>
    <row r="27" spans="1:14" ht="16.5" customHeight="1" x14ac:dyDescent="0.2">
      <c r="A27" s="219" t="s">
        <v>39</v>
      </c>
      <c r="B27" s="213"/>
      <c r="C27" s="213"/>
      <c r="D27" s="17"/>
      <c r="E27" s="17"/>
      <c r="F27" s="18"/>
      <c r="G27" s="19"/>
      <c r="H27" s="20" t="str">
        <f t="shared" si="0"/>
        <v xml:space="preserve"> </v>
      </c>
      <c r="I27" s="213"/>
      <c r="J27" s="225" t="str">
        <f t="shared" ref="J27" si="13">IF(I27=""," ",SUM(H27:H29)/I27)</f>
        <v xml:space="preserve"> </v>
      </c>
      <c r="K27" s="222" t="str">
        <f t="shared" ref="K27" si="14">IF(J:J&lt;=7,"Mini",IF(J:J&lt;=10,"Děti",IF(J:J&lt;=13,"Kadet",IF(J:J&lt;=16,"Junior",IF(J:J&gt;=17,"Senior",0)))))</f>
        <v>Senior</v>
      </c>
      <c r="L27" s="210"/>
      <c r="M27" s="216"/>
      <c r="N27" s="8"/>
    </row>
    <row r="28" spans="1:14" ht="16.5" customHeight="1" x14ac:dyDescent="0.2">
      <c r="A28" s="220"/>
      <c r="B28" s="214"/>
      <c r="C28" s="214"/>
      <c r="D28" s="9"/>
      <c r="E28" s="9"/>
      <c r="F28" s="10"/>
      <c r="G28" s="11"/>
      <c r="H28" s="12" t="str">
        <f t="shared" si="0"/>
        <v xml:space="preserve"> </v>
      </c>
      <c r="I28" s="214"/>
      <c r="J28" s="226"/>
      <c r="K28" s="223"/>
      <c r="L28" s="211"/>
      <c r="M28" s="217"/>
      <c r="N28" s="8"/>
    </row>
    <row r="29" spans="1:14" ht="16.5" customHeight="1" thickBot="1" x14ac:dyDescent="0.25">
      <c r="A29" s="221"/>
      <c r="B29" s="215"/>
      <c r="C29" s="215"/>
      <c r="D29" s="21"/>
      <c r="E29" s="21"/>
      <c r="F29" s="15"/>
      <c r="G29" s="22"/>
      <c r="H29" s="16" t="str">
        <f t="shared" si="0"/>
        <v xml:space="preserve"> </v>
      </c>
      <c r="I29" s="215"/>
      <c r="J29" s="227"/>
      <c r="K29" s="224"/>
      <c r="L29" s="212"/>
      <c r="M29" s="218"/>
      <c r="N29" s="8"/>
    </row>
    <row r="30" spans="1:14" ht="16.5" customHeight="1" x14ac:dyDescent="0.2">
      <c r="A30" s="219" t="s">
        <v>40</v>
      </c>
      <c r="B30" s="213"/>
      <c r="C30" s="213"/>
      <c r="D30" s="17"/>
      <c r="E30" s="17"/>
      <c r="F30" s="18"/>
      <c r="G30" s="19"/>
      <c r="H30" s="20" t="str">
        <f t="shared" si="0"/>
        <v xml:space="preserve"> </v>
      </c>
      <c r="I30" s="213"/>
      <c r="J30" s="225" t="str">
        <f t="shared" ref="J30" si="15">IF(I30=""," ",SUM(H30:H32)/I30)</f>
        <v xml:space="preserve"> </v>
      </c>
      <c r="K30" s="222" t="str">
        <f t="shared" ref="K30" si="16">IF(J:J&lt;=7,"Mini",IF(J:J&lt;=10,"Děti",IF(J:J&lt;=13,"Kadet",IF(J:J&lt;=16,"Junior",IF(J:J&gt;=17,"Senior",0)))))</f>
        <v>Senior</v>
      </c>
      <c r="L30" s="210"/>
      <c r="M30" s="216"/>
      <c r="N30" s="8"/>
    </row>
    <row r="31" spans="1:14" ht="16.5" customHeight="1" x14ac:dyDescent="0.2">
      <c r="A31" s="220"/>
      <c r="B31" s="214"/>
      <c r="C31" s="214"/>
      <c r="D31" s="9"/>
      <c r="E31" s="9"/>
      <c r="F31" s="10"/>
      <c r="G31" s="11"/>
      <c r="H31" s="12" t="str">
        <f t="shared" si="0"/>
        <v xml:space="preserve"> </v>
      </c>
      <c r="I31" s="214"/>
      <c r="J31" s="226"/>
      <c r="K31" s="223"/>
      <c r="L31" s="211"/>
      <c r="M31" s="217"/>
      <c r="N31" s="8"/>
    </row>
    <row r="32" spans="1:14" ht="16.5" customHeight="1" thickBot="1" x14ac:dyDescent="0.25">
      <c r="A32" s="221"/>
      <c r="B32" s="215"/>
      <c r="C32" s="215"/>
      <c r="D32" s="21"/>
      <c r="E32" s="21"/>
      <c r="F32" s="15"/>
      <c r="G32" s="22"/>
      <c r="H32" s="16" t="str">
        <f t="shared" si="0"/>
        <v xml:space="preserve"> </v>
      </c>
      <c r="I32" s="215"/>
      <c r="J32" s="227"/>
      <c r="K32" s="224"/>
      <c r="L32" s="212"/>
      <c r="M32" s="218"/>
      <c r="N32" s="8"/>
    </row>
    <row r="33" spans="1:14" ht="16.5" customHeight="1" x14ac:dyDescent="0.2">
      <c r="A33" s="219" t="s">
        <v>41</v>
      </c>
      <c r="B33" s="213"/>
      <c r="C33" s="213"/>
      <c r="D33" s="17"/>
      <c r="E33" s="17"/>
      <c r="F33" s="18"/>
      <c r="G33" s="19"/>
      <c r="H33" s="20" t="str">
        <f t="shared" si="0"/>
        <v xml:space="preserve"> </v>
      </c>
      <c r="I33" s="213"/>
      <c r="J33" s="225" t="str">
        <f t="shared" ref="J33" si="17">IF(I33=""," ",SUM(H33:H35)/I33)</f>
        <v xml:space="preserve"> </v>
      </c>
      <c r="K33" s="222" t="str">
        <f t="shared" ref="K33" si="18">IF(J:J&lt;=7,"Mini",IF(J:J&lt;=10,"Děti",IF(J:J&lt;=13,"Kadet",IF(J:J&lt;=16,"Junior",IF(J:J&gt;=17,"Senior",0)))))</f>
        <v>Senior</v>
      </c>
      <c r="L33" s="210"/>
      <c r="M33" s="216"/>
      <c r="N33" s="8"/>
    </row>
    <row r="34" spans="1:14" ht="16.5" customHeight="1" x14ac:dyDescent="0.2">
      <c r="A34" s="220"/>
      <c r="B34" s="214"/>
      <c r="C34" s="214"/>
      <c r="D34" s="9"/>
      <c r="E34" s="9"/>
      <c r="F34" s="10"/>
      <c r="G34" s="11"/>
      <c r="H34" s="12" t="str">
        <f t="shared" si="0"/>
        <v xml:space="preserve"> </v>
      </c>
      <c r="I34" s="214"/>
      <c r="J34" s="226"/>
      <c r="K34" s="223"/>
      <c r="L34" s="211"/>
      <c r="M34" s="217"/>
      <c r="N34" s="8"/>
    </row>
    <row r="35" spans="1:14" ht="16.5" customHeight="1" thickBot="1" x14ac:dyDescent="0.25">
      <c r="A35" s="221"/>
      <c r="B35" s="215"/>
      <c r="C35" s="215"/>
      <c r="D35" s="21"/>
      <c r="E35" s="21"/>
      <c r="F35" s="15"/>
      <c r="G35" s="22"/>
      <c r="H35" s="16" t="str">
        <f t="shared" si="0"/>
        <v xml:space="preserve"> </v>
      </c>
      <c r="I35" s="215"/>
      <c r="J35" s="227"/>
      <c r="K35" s="224"/>
      <c r="L35" s="212"/>
      <c r="M35" s="218"/>
      <c r="N35" s="8"/>
    </row>
    <row r="36" spans="1:14" ht="16.5" customHeight="1" x14ac:dyDescent="0.2">
      <c r="A36" s="219" t="s">
        <v>42</v>
      </c>
      <c r="B36" s="213"/>
      <c r="C36" s="213"/>
      <c r="D36" s="17"/>
      <c r="E36" s="17"/>
      <c r="F36" s="18"/>
      <c r="G36" s="19"/>
      <c r="H36" s="20" t="str">
        <f t="shared" si="0"/>
        <v xml:space="preserve"> </v>
      </c>
      <c r="I36" s="213"/>
      <c r="J36" s="225" t="str">
        <f t="shared" ref="J36" si="19">IF(I36=""," ",SUM(H36:H38)/I36)</f>
        <v xml:space="preserve"> </v>
      </c>
      <c r="K36" s="222" t="str">
        <f t="shared" ref="K36" si="20">IF(J:J&lt;=7,"Mini",IF(J:J&lt;=10,"Děti",IF(J:J&lt;=13,"Kadet",IF(J:J&lt;=16,"Junior",IF(J:J&gt;=17,"Senior",0)))))</f>
        <v>Senior</v>
      </c>
      <c r="L36" s="210"/>
      <c r="M36" s="216"/>
      <c r="N36" s="8"/>
    </row>
    <row r="37" spans="1:14" ht="16.5" customHeight="1" x14ac:dyDescent="0.2">
      <c r="A37" s="220"/>
      <c r="B37" s="214"/>
      <c r="C37" s="214"/>
      <c r="D37" s="9"/>
      <c r="E37" s="9"/>
      <c r="F37" s="10"/>
      <c r="G37" s="11"/>
      <c r="H37" s="12" t="str">
        <f t="shared" si="0"/>
        <v xml:space="preserve"> </v>
      </c>
      <c r="I37" s="214"/>
      <c r="J37" s="226"/>
      <c r="K37" s="223"/>
      <c r="L37" s="211"/>
      <c r="M37" s="217"/>
      <c r="N37" s="8"/>
    </row>
    <row r="38" spans="1:14" ht="16.5" customHeight="1" thickBot="1" x14ac:dyDescent="0.25">
      <c r="A38" s="221"/>
      <c r="B38" s="215"/>
      <c r="C38" s="215"/>
      <c r="D38" s="21"/>
      <c r="E38" s="21"/>
      <c r="F38" s="15"/>
      <c r="G38" s="22"/>
      <c r="H38" s="16" t="str">
        <f t="shared" si="0"/>
        <v xml:space="preserve"> </v>
      </c>
      <c r="I38" s="215"/>
      <c r="J38" s="227"/>
      <c r="K38" s="224"/>
      <c r="L38" s="212"/>
      <c r="M38" s="218"/>
      <c r="N38" s="8"/>
    </row>
    <row r="39" spans="1:14" ht="16.5" customHeight="1" x14ac:dyDescent="0.2">
      <c r="A39" s="219" t="s">
        <v>43</v>
      </c>
      <c r="B39" s="213"/>
      <c r="C39" s="213"/>
      <c r="D39" s="17"/>
      <c r="E39" s="17"/>
      <c r="F39" s="18"/>
      <c r="G39" s="19"/>
      <c r="H39" s="20" t="str">
        <f t="shared" si="0"/>
        <v xml:space="preserve"> </v>
      </c>
      <c r="I39" s="213"/>
      <c r="J39" s="225" t="str">
        <f t="shared" ref="J39" si="21">IF(I39=""," ",SUM(H39:H41)/I39)</f>
        <v xml:space="preserve"> </v>
      </c>
      <c r="K39" s="222" t="str">
        <f t="shared" ref="K39" si="22">IF(J:J&lt;=7,"Mini",IF(J:J&lt;=10,"Děti",IF(J:J&lt;=13,"Kadet",IF(J:J&lt;=16,"Junior",IF(J:J&gt;=17,"Senior",0)))))</f>
        <v>Senior</v>
      </c>
      <c r="L39" s="210"/>
      <c r="M39" s="216"/>
      <c r="N39" s="8"/>
    </row>
    <row r="40" spans="1:14" ht="16.5" customHeight="1" x14ac:dyDescent="0.2">
      <c r="A40" s="220"/>
      <c r="B40" s="214"/>
      <c r="C40" s="214"/>
      <c r="D40" s="9"/>
      <c r="E40" s="9"/>
      <c r="F40" s="10"/>
      <c r="G40" s="11"/>
      <c r="H40" s="12" t="str">
        <f t="shared" si="0"/>
        <v xml:space="preserve"> </v>
      </c>
      <c r="I40" s="214"/>
      <c r="J40" s="226"/>
      <c r="K40" s="223"/>
      <c r="L40" s="211"/>
      <c r="M40" s="217"/>
      <c r="N40" s="8"/>
    </row>
    <row r="41" spans="1:14" ht="16.5" customHeight="1" thickBot="1" x14ac:dyDescent="0.25">
      <c r="A41" s="221"/>
      <c r="B41" s="215"/>
      <c r="C41" s="215"/>
      <c r="D41" s="21"/>
      <c r="E41" s="21"/>
      <c r="F41" s="15"/>
      <c r="G41" s="22"/>
      <c r="H41" s="16" t="str">
        <f t="shared" si="0"/>
        <v xml:space="preserve"> </v>
      </c>
      <c r="I41" s="215"/>
      <c r="J41" s="227"/>
      <c r="K41" s="224"/>
      <c r="L41" s="212"/>
      <c r="M41" s="218"/>
      <c r="N41" s="8"/>
    </row>
    <row r="42" spans="1:14" ht="16.5" customHeight="1" x14ac:dyDescent="0.2">
      <c r="A42" s="8"/>
      <c r="B42" s="8"/>
      <c r="C42" s="23"/>
      <c r="D42" s="24"/>
      <c r="E42" s="24"/>
      <c r="F42" s="25"/>
      <c r="G42" s="25"/>
      <c r="H42" s="26"/>
      <c r="I42" s="26"/>
      <c r="J42" s="8"/>
      <c r="K42" s="8"/>
      <c r="L42" s="8"/>
      <c r="M42" s="23"/>
      <c r="N42" s="8"/>
    </row>
    <row r="43" spans="1:14" ht="16.5" customHeight="1" x14ac:dyDescent="0.2">
      <c r="A43" s="117" t="s">
        <v>88</v>
      </c>
      <c r="B43" s="8">
        <v>2027</v>
      </c>
      <c r="C43" s="23"/>
      <c r="D43" s="24"/>
      <c r="E43" s="24"/>
      <c r="F43" s="25"/>
      <c r="G43" s="25"/>
      <c r="H43" s="26"/>
      <c r="I43" s="26"/>
      <c r="J43" s="8"/>
      <c r="K43" s="8"/>
      <c r="L43" s="8"/>
      <c r="M43" s="23"/>
      <c r="N43" s="8"/>
    </row>
    <row r="44" spans="1:14" ht="16.5" customHeight="1" x14ac:dyDescent="0.2">
      <c r="A44" s="8"/>
      <c r="B44" s="8"/>
      <c r="C44" s="23"/>
      <c r="D44" s="24"/>
      <c r="E44" s="24"/>
      <c r="F44" s="25"/>
      <c r="G44" s="25"/>
      <c r="H44" s="26"/>
      <c r="I44" s="26"/>
      <c r="J44" s="8"/>
      <c r="K44" s="8"/>
      <c r="L44" s="8"/>
      <c r="M44" s="23"/>
      <c r="N44" s="8"/>
    </row>
    <row r="45" spans="1:14" ht="16.5" customHeight="1" x14ac:dyDescent="0.2">
      <c r="A45" s="8"/>
      <c r="B45" s="8"/>
      <c r="C45" s="23"/>
      <c r="D45" s="24"/>
      <c r="E45" s="24"/>
      <c r="F45" s="25"/>
      <c r="G45" s="25"/>
      <c r="H45" s="26"/>
      <c r="I45" s="26"/>
      <c r="J45" s="8"/>
      <c r="K45" s="8"/>
      <c r="L45" s="8"/>
      <c r="M45" s="23"/>
      <c r="N45" s="8"/>
    </row>
    <row r="46" spans="1:14" ht="16.5" customHeight="1" x14ac:dyDescent="0.2">
      <c r="A46" s="8"/>
      <c r="B46" s="8"/>
      <c r="C46" s="23"/>
      <c r="D46" s="24"/>
      <c r="E46" s="24"/>
      <c r="F46" s="25"/>
      <c r="G46" s="25"/>
      <c r="H46" s="26"/>
      <c r="I46" s="26"/>
      <c r="J46" s="8"/>
      <c r="K46" s="8"/>
      <c r="L46" s="8"/>
      <c r="M46" s="23"/>
      <c r="N46" s="8"/>
    </row>
    <row r="47" spans="1:14" ht="16.5" customHeight="1" x14ac:dyDescent="0.2">
      <c r="A47" s="8"/>
      <c r="B47" s="8"/>
      <c r="C47" s="23"/>
      <c r="D47" s="24"/>
      <c r="E47" s="24"/>
      <c r="F47" s="25"/>
      <c r="G47" s="25"/>
      <c r="H47" s="26"/>
      <c r="I47" s="26"/>
      <c r="J47" s="8"/>
      <c r="K47" s="8"/>
      <c r="L47" s="8"/>
      <c r="M47" s="23"/>
      <c r="N47" s="8"/>
    </row>
    <row r="48" spans="1:14" ht="16.5" customHeight="1" x14ac:dyDescent="0.2">
      <c r="A48" s="8"/>
      <c r="B48" s="8"/>
      <c r="C48" s="23"/>
      <c r="D48" s="24"/>
      <c r="E48" s="24"/>
      <c r="F48" s="25"/>
      <c r="G48" s="25"/>
      <c r="H48" s="26"/>
      <c r="I48" s="26"/>
      <c r="J48" s="8"/>
      <c r="K48" s="8"/>
      <c r="L48" s="8"/>
      <c r="M48" s="23"/>
      <c r="N48" s="8"/>
    </row>
    <row r="49" spans="1:14" ht="16.5" customHeight="1" x14ac:dyDescent="0.2">
      <c r="A49" s="8"/>
      <c r="B49" s="8"/>
      <c r="C49" s="23"/>
      <c r="D49" s="24"/>
      <c r="E49" s="24"/>
      <c r="F49" s="25"/>
      <c r="G49" s="25"/>
      <c r="H49" s="26"/>
      <c r="I49" s="26"/>
      <c r="J49" s="8"/>
      <c r="K49" s="8"/>
      <c r="L49" s="8"/>
      <c r="M49" s="23"/>
      <c r="N49" s="8"/>
    </row>
    <row r="50" spans="1:14" ht="16.5" customHeight="1" x14ac:dyDescent="0.2">
      <c r="A50" s="8"/>
      <c r="B50" s="8"/>
      <c r="C50" s="23"/>
      <c r="D50" s="24"/>
      <c r="E50" s="24"/>
      <c r="F50" s="25"/>
      <c r="G50" s="25"/>
      <c r="H50" s="26"/>
      <c r="I50" s="26"/>
      <c r="J50" s="8"/>
      <c r="K50" s="8"/>
      <c r="L50" s="8"/>
      <c r="M50" s="23"/>
      <c r="N50" s="8"/>
    </row>
    <row r="51" spans="1:14" ht="16.5" customHeight="1" x14ac:dyDescent="0.2">
      <c r="A51" s="8"/>
      <c r="B51" s="8"/>
      <c r="C51" s="23"/>
      <c r="D51" s="24"/>
      <c r="E51" s="24"/>
      <c r="F51" s="25"/>
      <c r="G51" s="25"/>
      <c r="H51" s="26"/>
      <c r="I51" s="26"/>
      <c r="J51" s="8"/>
      <c r="K51" s="8"/>
      <c r="L51" s="8"/>
      <c r="M51" s="23"/>
      <c r="N51" s="8"/>
    </row>
    <row r="52" spans="1:14" ht="16.5" customHeight="1" x14ac:dyDescent="0.2">
      <c r="A52" s="8"/>
      <c r="B52" s="8"/>
      <c r="C52" s="23"/>
      <c r="D52" s="24"/>
      <c r="E52" s="24"/>
      <c r="F52" s="25"/>
      <c r="G52" s="25"/>
      <c r="H52" s="26"/>
      <c r="I52" s="26"/>
      <c r="J52" s="8"/>
      <c r="K52" s="8"/>
      <c r="L52" s="8"/>
      <c r="M52" s="23"/>
      <c r="N52" s="8"/>
    </row>
    <row r="53" spans="1:14" ht="16.5" customHeight="1" x14ac:dyDescent="0.2">
      <c r="A53" s="8"/>
      <c r="B53" s="8"/>
      <c r="C53" s="23"/>
      <c r="D53" s="24"/>
      <c r="E53" s="24"/>
      <c r="F53" s="25"/>
      <c r="G53" s="25"/>
      <c r="H53" s="26"/>
      <c r="I53" s="26"/>
      <c r="J53" s="8"/>
      <c r="K53" s="8"/>
      <c r="L53" s="8"/>
      <c r="M53" s="23"/>
      <c r="N53" s="8"/>
    </row>
    <row r="54" spans="1:14" ht="16.5" customHeight="1" x14ac:dyDescent="0.2">
      <c r="A54" s="8"/>
      <c r="B54" s="8"/>
      <c r="C54" s="23"/>
      <c r="D54" s="24"/>
      <c r="E54" s="24"/>
      <c r="F54" s="25"/>
      <c r="G54" s="25"/>
      <c r="H54" s="26"/>
      <c r="I54" s="26"/>
      <c r="J54" s="8"/>
      <c r="K54" s="8"/>
      <c r="L54" s="8"/>
      <c r="M54" s="23"/>
      <c r="N54" s="8"/>
    </row>
    <row r="55" spans="1:14" ht="16.5" customHeight="1" x14ac:dyDescent="0.2">
      <c r="A55" s="8"/>
      <c r="B55" s="8"/>
      <c r="C55" s="23"/>
      <c r="D55" s="24"/>
      <c r="E55" s="24"/>
      <c r="F55" s="25"/>
      <c r="G55" s="25"/>
      <c r="H55" s="26"/>
      <c r="I55" s="26"/>
      <c r="J55" s="8"/>
      <c r="K55" s="8"/>
      <c r="L55" s="8"/>
      <c r="M55" s="23"/>
      <c r="N55" s="8"/>
    </row>
    <row r="56" spans="1:14" ht="16.5" customHeight="1" x14ac:dyDescent="0.2">
      <c r="A56" s="8"/>
      <c r="B56" s="8"/>
      <c r="C56" s="23"/>
      <c r="D56" s="24"/>
      <c r="E56" s="24"/>
      <c r="F56" s="25"/>
      <c r="G56" s="25"/>
      <c r="H56" s="26"/>
      <c r="I56" s="26"/>
      <c r="J56" s="8"/>
      <c r="K56" s="8"/>
      <c r="L56" s="8"/>
      <c r="M56" s="23"/>
      <c r="N56" s="8"/>
    </row>
    <row r="57" spans="1:14" ht="16.5" customHeight="1" x14ac:dyDescent="0.2">
      <c r="A57" s="8"/>
      <c r="B57" s="8"/>
      <c r="C57" s="23"/>
      <c r="D57" s="24"/>
      <c r="E57" s="24"/>
      <c r="F57" s="25"/>
      <c r="G57" s="25"/>
      <c r="H57" s="26"/>
      <c r="I57" s="26"/>
      <c r="J57" s="8"/>
      <c r="K57" s="8"/>
      <c r="L57" s="8"/>
      <c r="M57" s="23"/>
      <c r="N57" s="8"/>
    </row>
    <row r="104" spans="1:2" x14ac:dyDescent="0.2">
      <c r="A104" s="85" t="s">
        <v>58</v>
      </c>
      <c r="B104" s="85"/>
    </row>
    <row r="105" spans="1:2" x14ac:dyDescent="0.2">
      <c r="A105" s="85" t="s">
        <v>59</v>
      </c>
      <c r="B105" s="85"/>
    </row>
    <row r="107" spans="1:2" x14ac:dyDescent="0.2">
      <c r="A107" s="85" t="s">
        <v>81</v>
      </c>
    </row>
    <row r="108" spans="1:2" x14ac:dyDescent="0.2">
      <c r="A108" s="85" t="s">
        <v>80</v>
      </c>
    </row>
    <row r="109" spans="1:2" x14ac:dyDescent="0.2">
      <c r="A109" s="85" t="s">
        <v>82</v>
      </c>
    </row>
  </sheetData>
  <sheetProtection algorithmName="SHA-512" hashValue="KXXvh5JT70veXwNTBFzIjscV9xa+93veqwx0A0TugR4Y95TkjyMy/DK9qLGlAYRFr8k54rwJlSBBiq36LV4Mcw==" saltValue="svEYpEGmJx0M793JoyUFPA==" spinCount="100000" sheet="1" objects="1" scenarios="1"/>
  <mergeCells count="99">
    <mergeCell ref="M36:M38"/>
    <mergeCell ref="M39:M41"/>
    <mergeCell ref="C30:C32"/>
    <mergeCell ref="C33:C35"/>
    <mergeCell ref="C36:C38"/>
    <mergeCell ref="J33:J35"/>
    <mergeCell ref="J36:J38"/>
    <mergeCell ref="I33:I35"/>
    <mergeCell ref="K33:K35"/>
    <mergeCell ref="K36:K38"/>
    <mergeCell ref="K39:K41"/>
    <mergeCell ref="M30:M32"/>
    <mergeCell ref="C39:C41"/>
    <mergeCell ref="J39:J41"/>
    <mergeCell ref="I36:I38"/>
    <mergeCell ref="M27:M29"/>
    <mergeCell ref="K18:K20"/>
    <mergeCell ref="K21:K23"/>
    <mergeCell ref="K24:K26"/>
    <mergeCell ref="M33:M35"/>
    <mergeCell ref="M6:M8"/>
    <mergeCell ref="J6:J8"/>
    <mergeCell ref="J9:J11"/>
    <mergeCell ref="J12:J14"/>
    <mergeCell ref="L6:L8"/>
    <mergeCell ref="L9:L11"/>
    <mergeCell ref="L12:L14"/>
    <mergeCell ref="M9:M11"/>
    <mergeCell ref="M12:M14"/>
    <mergeCell ref="A1:M1"/>
    <mergeCell ref="K6:K8"/>
    <mergeCell ref="K9:K11"/>
    <mergeCell ref="K12:K14"/>
    <mergeCell ref="K15:K17"/>
    <mergeCell ref="A15:A17"/>
    <mergeCell ref="D3:M3"/>
    <mergeCell ref="J15:J17"/>
    <mergeCell ref="I6:I8"/>
    <mergeCell ref="I9:I11"/>
    <mergeCell ref="I12:I14"/>
    <mergeCell ref="I15:I17"/>
    <mergeCell ref="B6:B8"/>
    <mergeCell ref="B9:B11"/>
    <mergeCell ref="B12:B14"/>
    <mergeCell ref="C6:C8"/>
    <mergeCell ref="A3:C3"/>
    <mergeCell ref="A6:A8"/>
    <mergeCell ref="B30:B32"/>
    <mergeCell ref="B33:B35"/>
    <mergeCell ref="A18:A20"/>
    <mergeCell ref="B27:B29"/>
    <mergeCell ref="C27:C29"/>
    <mergeCell ref="A12:A14"/>
    <mergeCell ref="C21:C23"/>
    <mergeCell ref="C24:C26"/>
    <mergeCell ref="A27:A29"/>
    <mergeCell ref="A24:A26"/>
    <mergeCell ref="A21:A23"/>
    <mergeCell ref="C9:C11"/>
    <mergeCell ref="C12:C14"/>
    <mergeCell ref="A9:A11"/>
    <mergeCell ref="B36:B38"/>
    <mergeCell ref="B39:B41"/>
    <mergeCell ref="A30:A32"/>
    <mergeCell ref="A39:A41"/>
    <mergeCell ref="A36:A38"/>
    <mergeCell ref="A33:A35"/>
    <mergeCell ref="M24:M26"/>
    <mergeCell ref="B15:B17"/>
    <mergeCell ref="B18:B20"/>
    <mergeCell ref="B21:B23"/>
    <mergeCell ref="B24:B26"/>
    <mergeCell ref="C18:C20"/>
    <mergeCell ref="L15:L17"/>
    <mergeCell ref="L18:L20"/>
    <mergeCell ref="L21:L23"/>
    <mergeCell ref="L24:L26"/>
    <mergeCell ref="I21:I23"/>
    <mergeCell ref="I24:I26"/>
    <mergeCell ref="C15:C17"/>
    <mergeCell ref="M15:M17"/>
    <mergeCell ref="M18:M20"/>
    <mergeCell ref="M21:M23"/>
    <mergeCell ref="L30:L32"/>
    <mergeCell ref="L33:L35"/>
    <mergeCell ref="L36:L38"/>
    <mergeCell ref="L39:L41"/>
    <mergeCell ref="I18:I20"/>
    <mergeCell ref="I39:I41"/>
    <mergeCell ref="I27:I29"/>
    <mergeCell ref="I30:I32"/>
    <mergeCell ref="K27:K29"/>
    <mergeCell ref="L27:L29"/>
    <mergeCell ref="J27:J29"/>
    <mergeCell ref="J30:J32"/>
    <mergeCell ref="K30:K32"/>
    <mergeCell ref="J18:J20"/>
    <mergeCell ref="J21:J23"/>
    <mergeCell ref="J24:J26"/>
  </mergeCells>
  <dataValidations count="2">
    <dataValidation type="list" allowBlank="1" showInputMessage="1" showErrorMessage="1" sqref="C6:C41" xr:uid="{76CCF222-B456-4289-9770-4BC9B97FB8BB}">
      <formula1>$A$104:$A$105</formula1>
    </dataValidation>
    <dataValidation type="list" allowBlank="1" showInputMessage="1" showErrorMessage="1" sqref="B6:B41" xr:uid="{BD0CC6FE-375A-4F60-ADCE-81F76B528985}">
      <formula1>$A$107:$A$109</formula1>
    </dataValidation>
  </dataValidations>
  <pageMargins left="0.7" right="0.7" top="0.78740157499999996" bottom="0.78740157499999996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M116"/>
  <sheetViews>
    <sheetView tabSelected="1" zoomScale="90" zoomScaleNormal="90" workbookViewId="0">
      <selection activeCell="P9" sqref="P9"/>
    </sheetView>
  </sheetViews>
  <sheetFormatPr defaultColWidth="9.140625" defaultRowHeight="14.25" x14ac:dyDescent="0.2"/>
  <cols>
    <col min="1" max="2" width="14.7109375" style="4" customWidth="1"/>
    <col min="3" max="3" width="12.7109375" style="40" customWidth="1"/>
    <col min="4" max="5" width="14.7109375" style="4" customWidth="1"/>
    <col min="6" max="7" width="14.7109375" style="40" customWidth="1"/>
    <col min="8" max="8" width="20.42578125" style="4" bestFit="1" customWidth="1"/>
    <col min="9" max="9" width="14.7109375" style="4" customWidth="1"/>
    <col min="10" max="12" width="14.7109375" style="40" customWidth="1"/>
    <col min="13" max="13" width="14.7109375" style="4" customWidth="1"/>
    <col min="14" max="16384" width="9.140625" style="4"/>
  </cols>
  <sheetData>
    <row r="1" spans="1:13" ht="30" customHeight="1" thickBot="1" x14ac:dyDescent="0.25">
      <c r="A1" s="208" t="s">
        <v>63</v>
      </c>
      <c r="B1" s="209"/>
      <c r="C1" s="209"/>
      <c r="D1" s="209"/>
      <c r="E1" s="209"/>
      <c r="F1" s="209"/>
      <c r="G1" s="209"/>
      <c r="H1" s="209"/>
      <c r="I1" s="209"/>
      <c r="J1" s="209"/>
      <c r="K1" s="209"/>
      <c r="L1" s="209"/>
      <c r="M1" s="3"/>
    </row>
    <row r="2" spans="1:13" ht="15" customHeight="1" thickBot="1" x14ac:dyDescent="0.25">
      <c r="A2" s="3"/>
      <c r="B2" s="3"/>
      <c r="C2" s="27"/>
      <c r="D2" s="3"/>
      <c r="E2" s="3"/>
      <c r="F2" s="27"/>
      <c r="G2" s="27"/>
      <c r="H2" s="3"/>
      <c r="I2" s="3"/>
      <c r="J2" s="27"/>
      <c r="K2" s="27"/>
      <c r="L2" s="27"/>
      <c r="M2" s="3"/>
    </row>
    <row r="3" spans="1:13" ht="20.45" customHeight="1" thickBot="1" x14ac:dyDescent="0.25">
      <c r="A3" s="205" t="s">
        <v>2</v>
      </c>
      <c r="B3" s="206"/>
      <c r="C3" s="231"/>
      <c r="D3" s="232" t="str">
        <f>_xlfn.CONCAT('Základní informace'!B10:H10)</f>
        <v/>
      </c>
      <c r="E3" s="232"/>
      <c r="F3" s="232"/>
      <c r="G3" s="232"/>
      <c r="H3" s="232"/>
      <c r="I3" s="232"/>
      <c r="J3" s="232"/>
      <c r="K3" s="232"/>
      <c r="L3" s="233"/>
      <c r="M3" s="3"/>
    </row>
    <row r="4" spans="1:13" ht="15" customHeight="1" thickBot="1" x14ac:dyDescent="0.25">
      <c r="A4" s="3"/>
      <c r="B4" s="3"/>
      <c r="C4" s="27"/>
      <c r="D4" s="3"/>
      <c r="E4" s="3"/>
      <c r="F4" s="27"/>
      <c r="G4" s="27"/>
      <c r="H4" s="3"/>
      <c r="I4" s="3"/>
      <c r="J4" s="27"/>
      <c r="K4" s="27"/>
      <c r="L4" s="27"/>
      <c r="M4" s="3"/>
    </row>
    <row r="5" spans="1:13" ht="24.75" thickBot="1" x14ac:dyDescent="0.25">
      <c r="A5" s="74" t="s">
        <v>23</v>
      </c>
      <c r="B5" s="106" t="s">
        <v>14</v>
      </c>
      <c r="C5" s="65" t="s">
        <v>24</v>
      </c>
      <c r="D5" s="66" t="s">
        <v>25</v>
      </c>
      <c r="E5" s="66" t="s">
        <v>26</v>
      </c>
      <c r="F5" s="65" t="s">
        <v>27</v>
      </c>
      <c r="G5" s="65" t="s">
        <v>28</v>
      </c>
      <c r="H5" s="66" t="s">
        <v>86</v>
      </c>
      <c r="I5" s="65" t="s">
        <v>64</v>
      </c>
      <c r="J5" s="65" t="s">
        <v>62</v>
      </c>
      <c r="K5" s="65" t="s">
        <v>29</v>
      </c>
      <c r="L5" s="67" t="s">
        <v>30</v>
      </c>
      <c r="M5" s="5"/>
    </row>
    <row r="6" spans="1:13" ht="16.5" customHeight="1" x14ac:dyDescent="0.2">
      <c r="A6" s="251" t="s">
        <v>32</v>
      </c>
      <c r="B6" s="210"/>
      <c r="C6" s="241"/>
      <c r="D6" s="73"/>
      <c r="E6" s="73"/>
      <c r="F6" s="6"/>
      <c r="G6" s="6"/>
      <c r="H6" s="7" t="str">
        <f>IF(G6=""," ",$B$76-G6)</f>
        <v xml:space="preserve"> </v>
      </c>
      <c r="I6" s="241"/>
      <c r="J6" s="244" t="str">
        <f>IF(I6=""," ",SUM(H6:H14)/I6)</f>
        <v xml:space="preserve"> </v>
      </c>
      <c r="K6" s="223" t="str">
        <f>IF(J:J&lt;=7,"Mini",IF(J:J&lt;=10,"Děti",IF(J:J&lt;=13,"Kadet",IF(J:J&lt;=16.99,"Junior",IF(J:J&gt;=17,"Senior",0)))))</f>
        <v>Senior</v>
      </c>
      <c r="L6" s="217"/>
      <c r="M6" s="8"/>
    </row>
    <row r="7" spans="1:13" ht="16.5" customHeight="1" x14ac:dyDescent="0.2">
      <c r="A7" s="235"/>
      <c r="B7" s="211"/>
      <c r="C7" s="241"/>
      <c r="D7" s="9"/>
      <c r="E7" s="9"/>
      <c r="F7" s="10"/>
      <c r="G7" s="10"/>
      <c r="H7" s="7" t="str">
        <f t="shared" ref="H7:H14" si="0">IF(G7=""," ",$B$76-G7)</f>
        <v xml:space="preserve"> </v>
      </c>
      <c r="I7" s="241"/>
      <c r="J7" s="244"/>
      <c r="K7" s="223"/>
      <c r="L7" s="247"/>
      <c r="M7" s="8"/>
    </row>
    <row r="8" spans="1:13" ht="16.5" customHeight="1" x14ac:dyDescent="0.2">
      <c r="A8" s="235"/>
      <c r="B8" s="211"/>
      <c r="C8" s="241"/>
      <c r="D8" s="120"/>
      <c r="E8" s="120"/>
      <c r="F8" s="10"/>
      <c r="G8" s="10"/>
      <c r="H8" s="7" t="str">
        <f t="shared" si="0"/>
        <v xml:space="preserve"> </v>
      </c>
      <c r="I8" s="241"/>
      <c r="J8" s="244"/>
      <c r="K8" s="223"/>
      <c r="L8" s="247"/>
      <c r="M8" s="8"/>
    </row>
    <row r="9" spans="1:13" ht="16.5" customHeight="1" x14ac:dyDescent="0.2">
      <c r="A9" s="235"/>
      <c r="B9" s="211"/>
      <c r="C9" s="241"/>
      <c r="D9" s="9"/>
      <c r="E9" s="9"/>
      <c r="F9" s="10"/>
      <c r="G9" s="10"/>
      <c r="H9" s="7" t="str">
        <f t="shared" si="0"/>
        <v xml:space="preserve"> </v>
      </c>
      <c r="I9" s="241"/>
      <c r="J9" s="244"/>
      <c r="K9" s="223"/>
      <c r="L9" s="247"/>
      <c r="M9" s="8"/>
    </row>
    <row r="10" spans="1:13" ht="16.5" customHeight="1" x14ac:dyDescent="0.2">
      <c r="A10" s="235"/>
      <c r="B10" s="211"/>
      <c r="C10" s="241"/>
      <c r="D10" s="9"/>
      <c r="E10" s="9"/>
      <c r="F10" s="10"/>
      <c r="G10" s="10"/>
      <c r="H10" s="7" t="str">
        <f t="shared" si="0"/>
        <v xml:space="preserve"> </v>
      </c>
      <c r="I10" s="241"/>
      <c r="J10" s="244"/>
      <c r="K10" s="223"/>
      <c r="L10" s="247"/>
      <c r="M10" s="8"/>
    </row>
    <row r="11" spans="1:13" ht="16.5" customHeight="1" x14ac:dyDescent="0.2">
      <c r="A11" s="235"/>
      <c r="B11" s="211"/>
      <c r="C11" s="241"/>
      <c r="D11" s="9"/>
      <c r="E11" s="9"/>
      <c r="F11" s="10"/>
      <c r="G11" s="10"/>
      <c r="H11" s="7" t="str">
        <f t="shared" si="0"/>
        <v xml:space="preserve"> </v>
      </c>
      <c r="I11" s="241"/>
      <c r="J11" s="244"/>
      <c r="K11" s="223"/>
      <c r="L11" s="247"/>
      <c r="M11" s="8"/>
    </row>
    <row r="12" spans="1:13" ht="16.5" customHeight="1" x14ac:dyDescent="0.2">
      <c r="A12" s="252"/>
      <c r="B12" s="211"/>
      <c r="C12" s="241"/>
      <c r="D12" s="13"/>
      <c r="E12" s="13"/>
      <c r="F12" s="14"/>
      <c r="G12" s="14"/>
      <c r="H12" s="7" t="str">
        <f t="shared" si="0"/>
        <v xml:space="preserve"> </v>
      </c>
      <c r="I12" s="241"/>
      <c r="J12" s="244"/>
      <c r="K12" s="223"/>
      <c r="L12" s="247"/>
      <c r="M12" s="8"/>
    </row>
    <row r="13" spans="1:13" ht="16.5" customHeight="1" x14ac:dyDescent="0.2">
      <c r="A13" s="252"/>
      <c r="B13" s="211"/>
      <c r="C13" s="241"/>
      <c r="D13" s="13"/>
      <c r="E13" s="13"/>
      <c r="F13" s="14"/>
      <c r="G13" s="14"/>
      <c r="H13" s="7" t="str">
        <f t="shared" si="0"/>
        <v xml:space="preserve"> </v>
      </c>
      <c r="I13" s="241"/>
      <c r="J13" s="244"/>
      <c r="K13" s="223"/>
      <c r="L13" s="247"/>
      <c r="M13" s="8"/>
    </row>
    <row r="14" spans="1:13" ht="16.5" customHeight="1" thickBot="1" x14ac:dyDescent="0.25">
      <c r="A14" s="236"/>
      <c r="B14" s="212"/>
      <c r="C14" s="242"/>
      <c r="D14" s="21"/>
      <c r="E14" s="21"/>
      <c r="F14" s="15"/>
      <c r="G14" s="15"/>
      <c r="H14" s="7" t="str">
        <f t="shared" si="0"/>
        <v xml:space="preserve"> </v>
      </c>
      <c r="I14" s="242"/>
      <c r="J14" s="245"/>
      <c r="K14" s="224"/>
      <c r="L14" s="218"/>
      <c r="M14" s="8"/>
    </row>
    <row r="15" spans="1:13" ht="16.5" customHeight="1" thickBot="1" x14ac:dyDescent="0.25">
      <c r="A15" s="29"/>
      <c r="B15" s="30"/>
      <c r="C15" s="30"/>
      <c r="D15" s="30"/>
      <c r="E15" s="30"/>
      <c r="F15" s="31"/>
      <c r="G15" s="31"/>
      <c r="H15" s="30"/>
      <c r="I15" s="30"/>
      <c r="J15" s="31"/>
      <c r="K15" s="31"/>
      <c r="L15" s="32"/>
      <c r="M15" s="28"/>
    </row>
    <row r="16" spans="1:13" ht="20.45" customHeight="1" thickBot="1" x14ac:dyDescent="0.25">
      <c r="A16" s="205" t="s">
        <v>2</v>
      </c>
      <c r="B16" s="206"/>
      <c r="C16" s="231"/>
      <c r="D16" s="232"/>
      <c r="E16" s="232"/>
      <c r="F16" s="232"/>
      <c r="G16" s="232"/>
      <c r="H16" s="232"/>
      <c r="I16" s="232"/>
      <c r="J16" s="232"/>
      <c r="K16" s="232"/>
      <c r="L16" s="233"/>
      <c r="M16" s="28"/>
    </row>
    <row r="17" spans="1:13" ht="16.5" customHeight="1" thickBot="1" x14ac:dyDescent="0.25">
      <c r="A17" s="28"/>
      <c r="B17" s="8"/>
      <c r="C17" s="8"/>
      <c r="D17" s="8"/>
      <c r="E17" s="8"/>
      <c r="F17" s="26"/>
      <c r="G17" s="26"/>
      <c r="H17" s="8"/>
      <c r="I17" s="8"/>
      <c r="J17" s="26"/>
      <c r="K17" s="26"/>
      <c r="L17" s="41"/>
      <c r="M17" s="28"/>
    </row>
    <row r="18" spans="1:13" ht="16.5" customHeight="1" x14ac:dyDescent="0.2">
      <c r="A18" s="234" t="s">
        <v>33</v>
      </c>
      <c r="B18" s="228"/>
      <c r="C18" s="240"/>
      <c r="D18" s="39"/>
      <c r="E18" s="39"/>
      <c r="F18" s="18"/>
      <c r="G18" s="18"/>
      <c r="H18" s="20" t="str">
        <f>IF(G18=""," ",$B$76-G18)</f>
        <v xml:space="preserve"> </v>
      </c>
      <c r="I18" s="240"/>
      <c r="J18" s="243" t="str">
        <f t="shared" ref="J18" si="1">IF(I18=""," ",SUM(H18:H26)/I18)</f>
        <v xml:space="preserve"> </v>
      </c>
      <c r="K18" s="222" t="str">
        <f>IF(J:J&lt;=7,"Mini",IF(J:J&lt;=10,"Děti",IF(J:J&lt;=13,"Kadet",IF(J:J&lt;=16.99,"Junior",IF(J:J&gt;=17,"Senior",0)))))</f>
        <v>Senior</v>
      </c>
      <c r="L18" s="246"/>
      <c r="M18" s="8"/>
    </row>
    <row r="19" spans="1:13" ht="16.5" customHeight="1" x14ac:dyDescent="0.2">
      <c r="A19" s="235"/>
      <c r="B19" s="229"/>
      <c r="C19" s="241"/>
      <c r="D19" s="37"/>
      <c r="E19" s="37"/>
      <c r="F19" s="10"/>
      <c r="G19" s="10"/>
      <c r="H19" s="12" t="str">
        <f t="shared" ref="H19:H26" si="2">IF(G19=""," ",$B$76-G19)</f>
        <v xml:space="preserve"> </v>
      </c>
      <c r="I19" s="241"/>
      <c r="J19" s="244"/>
      <c r="K19" s="223"/>
      <c r="L19" s="247"/>
      <c r="M19" s="8"/>
    </row>
    <row r="20" spans="1:13" ht="16.5" customHeight="1" x14ac:dyDescent="0.2">
      <c r="A20" s="235"/>
      <c r="B20" s="229"/>
      <c r="C20" s="241"/>
      <c r="D20" s="37"/>
      <c r="E20" s="37"/>
      <c r="F20" s="10"/>
      <c r="G20" s="10"/>
      <c r="H20" s="12" t="str">
        <f t="shared" si="2"/>
        <v xml:space="preserve"> </v>
      </c>
      <c r="I20" s="241"/>
      <c r="J20" s="244"/>
      <c r="K20" s="223"/>
      <c r="L20" s="247"/>
      <c r="M20" s="8"/>
    </row>
    <row r="21" spans="1:13" ht="16.5" customHeight="1" x14ac:dyDescent="0.2">
      <c r="A21" s="235"/>
      <c r="B21" s="229"/>
      <c r="C21" s="241"/>
      <c r="D21" s="37"/>
      <c r="E21" s="37"/>
      <c r="F21" s="10"/>
      <c r="G21" s="10"/>
      <c r="H21" s="12" t="str">
        <f t="shared" si="2"/>
        <v xml:space="preserve"> </v>
      </c>
      <c r="I21" s="241"/>
      <c r="J21" s="244"/>
      <c r="K21" s="223"/>
      <c r="L21" s="247"/>
      <c r="M21" s="8"/>
    </row>
    <row r="22" spans="1:13" ht="16.5" customHeight="1" x14ac:dyDescent="0.2">
      <c r="A22" s="235"/>
      <c r="B22" s="229"/>
      <c r="C22" s="241"/>
      <c r="D22" s="37"/>
      <c r="E22" s="37"/>
      <c r="F22" s="10"/>
      <c r="G22" s="10"/>
      <c r="H22" s="12" t="str">
        <f t="shared" si="2"/>
        <v xml:space="preserve"> </v>
      </c>
      <c r="I22" s="241"/>
      <c r="J22" s="244"/>
      <c r="K22" s="223"/>
      <c r="L22" s="247"/>
      <c r="M22" s="8"/>
    </row>
    <row r="23" spans="1:13" ht="16.5" customHeight="1" x14ac:dyDescent="0.2">
      <c r="A23" s="235"/>
      <c r="B23" s="229"/>
      <c r="C23" s="241"/>
      <c r="D23" s="37"/>
      <c r="E23" s="37"/>
      <c r="F23" s="10"/>
      <c r="G23" s="10"/>
      <c r="H23" s="12" t="str">
        <f t="shared" si="2"/>
        <v xml:space="preserve"> </v>
      </c>
      <c r="I23" s="241"/>
      <c r="J23" s="244"/>
      <c r="K23" s="223"/>
      <c r="L23" s="247"/>
      <c r="M23" s="8"/>
    </row>
    <row r="24" spans="1:13" ht="16.5" customHeight="1" x14ac:dyDescent="0.2">
      <c r="A24" s="235"/>
      <c r="B24" s="229"/>
      <c r="C24" s="241"/>
      <c r="D24" s="37"/>
      <c r="E24" s="37"/>
      <c r="F24" s="10"/>
      <c r="G24" s="10"/>
      <c r="H24" s="12" t="str">
        <f t="shared" si="2"/>
        <v xml:space="preserve"> </v>
      </c>
      <c r="I24" s="241"/>
      <c r="J24" s="244"/>
      <c r="K24" s="223"/>
      <c r="L24" s="247"/>
      <c r="M24" s="8"/>
    </row>
    <row r="25" spans="1:13" ht="16.5" customHeight="1" x14ac:dyDescent="0.2">
      <c r="A25" s="235"/>
      <c r="B25" s="229"/>
      <c r="C25" s="241"/>
      <c r="D25" s="37"/>
      <c r="E25" s="37"/>
      <c r="F25" s="10"/>
      <c r="G25" s="10"/>
      <c r="H25" s="12" t="str">
        <f t="shared" si="2"/>
        <v xml:space="preserve"> </v>
      </c>
      <c r="I25" s="241"/>
      <c r="J25" s="244"/>
      <c r="K25" s="223"/>
      <c r="L25" s="247"/>
      <c r="M25" s="8"/>
    </row>
    <row r="26" spans="1:13" ht="16.5" customHeight="1" thickBot="1" x14ac:dyDescent="0.25">
      <c r="A26" s="236"/>
      <c r="B26" s="230"/>
      <c r="C26" s="242"/>
      <c r="D26" s="38"/>
      <c r="E26" s="38"/>
      <c r="F26" s="15"/>
      <c r="G26" s="15"/>
      <c r="H26" s="16" t="str">
        <f t="shared" si="2"/>
        <v xml:space="preserve"> </v>
      </c>
      <c r="I26" s="242"/>
      <c r="J26" s="245"/>
      <c r="K26" s="224"/>
      <c r="L26" s="218"/>
      <c r="M26" s="8"/>
    </row>
    <row r="27" spans="1:13" ht="16.5" customHeight="1" thickBot="1" x14ac:dyDescent="0.25">
      <c r="A27" s="28"/>
      <c r="B27" s="8"/>
      <c r="C27" s="8"/>
      <c r="D27" s="8"/>
      <c r="E27" s="8"/>
      <c r="F27" s="26"/>
      <c r="G27" s="26"/>
      <c r="H27" s="8"/>
      <c r="I27" s="8"/>
      <c r="J27" s="26"/>
      <c r="K27" s="26"/>
      <c r="L27" s="41"/>
      <c r="M27" s="28"/>
    </row>
    <row r="28" spans="1:13" ht="20.45" customHeight="1" thickBot="1" x14ac:dyDescent="0.25">
      <c r="A28" s="205" t="s">
        <v>2</v>
      </c>
      <c r="B28" s="206"/>
      <c r="C28" s="231"/>
      <c r="D28" s="232"/>
      <c r="E28" s="232"/>
      <c r="F28" s="232"/>
      <c r="G28" s="232"/>
      <c r="H28" s="232"/>
      <c r="I28" s="232"/>
      <c r="J28" s="232"/>
      <c r="K28" s="232"/>
      <c r="L28" s="233"/>
      <c r="M28" s="28"/>
    </row>
    <row r="29" spans="1:13" ht="16.5" customHeight="1" thickBot="1" x14ac:dyDescent="0.25">
      <c r="A29" s="33"/>
      <c r="B29" s="34"/>
      <c r="C29" s="34"/>
      <c r="D29" s="34"/>
      <c r="E29" s="34"/>
      <c r="F29" s="35"/>
      <c r="G29" s="35"/>
      <c r="H29" s="34"/>
      <c r="I29" s="34"/>
      <c r="J29" s="35"/>
      <c r="K29" s="35"/>
      <c r="L29" s="36"/>
      <c r="M29" s="28"/>
    </row>
    <row r="30" spans="1:13" ht="16.5" customHeight="1" x14ac:dyDescent="0.2">
      <c r="A30" s="253" t="s">
        <v>34</v>
      </c>
      <c r="B30" s="228"/>
      <c r="C30" s="237"/>
      <c r="D30" s="39"/>
      <c r="E30" s="39"/>
      <c r="F30" s="18"/>
      <c r="G30" s="18"/>
      <c r="H30" s="7" t="str">
        <f>IF(G30=""," ",$B$76-G30)</f>
        <v xml:space="preserve"> </v>
      </c>
      <c r="I30" s="240"/>
      <c r="J30" s="243" t="str">
        <f>IF(I30=""," ",SUM(H30:H38)/I30)</f>
        <v xml:space="preserve"> </v>
      </c>
      <c r="K30" s="222" t="str">
        <f>IF(J:J&lt;=7,"Mini",IF(J:J&lt;=10,"Děti",IF(J:J&lt;=13,"Kadet",IF(J:J&lt;=16.99,"Junior",IF(J:J&gt;=17,"Senior",0)))))</f>
        <v>Senior</v>
      </c>
      <c r="L30" s="248"/>
      <c r="M30" s="28"/>
    </row>
    <row r="31" spans="1:13" ht="16.5" customHeight="1" x14ac:dyDescent="0.2">
      <c r="A31" s="254"/>
      <c r="B31" s="229"/>
      <c r="C31" s="238"/>
      <c r="D31" s="37"/>
      <c r="E31" s="37"/>
      <c r="F31" s="10"/>
      <c r="G31" s="10"/>
      <c r="H31" s="7" t="str">
        <f t="shared" ref="H31:H38" si="3">IF(G31=""," ",$B$76-G31)</f>
        <v xml:space="preserve"> </v>
      </c>
      <c r="I31" s="241"/>
      <c r="J31" s="244"/>
      <c r="K31" s="223"/>
      <c r="L31" s="249"/>
      <c r="M31" s="28"/>
    </row>
    <row r="32" spans="1:13" ht="16.5" customHeight="1" x14ac:dyDescent="0.2">
      <c r="A32" s="254"/>
      <c r="B32" s="229"/>
      <c r="C32" s="238"/>
      <c r="D32" s="37"/>
      <c r="E32" s="37"/>
      <c r="F32" s="10"/>
      <c r="G32" s="10"/>
      <c r="H32" s="7" t="str">
        <f t="shared" si="3"/>
        <v xml:space="preserve"> </v>
      </c>
      <c r="I32" s="241"/>
      <c r="J32" s="244"/>
      <c r="K32" s="223"/>
      <c r="L32" s="249"/>
      <c r="M32" s="28"/>
    </row>
    <row r="33" spans="1:13" ht="16.5" customHeight="1" x14ac:dyDescent="0.2">
      <c r="A33" s="254"/>
      <c r="B33" s="229"/>
      <c r="C33" s="238"/>
      <c r="D33" s="37"/>
      <c r="E33" s="37"/>
      <c r="F33" s="10"/>
      <c r="G33" s="10"/>
      <c r="H33" s="7" t="str">
        <f t="shared" si="3"/>
        <v xml:space="preserve"> </v>
      </c>
      <c r="I33" s="241"/>
      <c r="J33" s="244"/>
      <c r="K33" s="223"/>
      <c r="L33" s="249"/>
      <c r="M33" s="28"/>
    </row>
    <row r="34" spans="1:13" ht="16.5" customHeight="1" x14ac:dyDescent="0.2">
      <c r="A34" s="254"/>
      <c r="B34" s="229"/>
      <c r="C34" s="238"/>
      <c r="D34" s="37"/>
      <c r="E34" s="37"/>
      <c r="F34" s="10"/>
      <c r="G34" s="10"/>
      <c r="H34" s="7" t="str">
        <f t="shared" si="3"/>
        <v xml:space="preserve"> </v>
      </c>
      <c r="I34" s="241"/>
      <c r="J34" s="244"/>
      <c r="K34" s="223"/>
      <c r="L34" s="249"/>
      <c r="M34" s="28"/>
    </row>
    <row r="35" spans="1:13" ht="16.5" customHeight="1" x14ac:dyDescent="0.2">
      <c r="A35" s="254"/>
      <c r="B35" s="229"/>
      <c r="C35" s="238"/>
      <c r="D35" s="37"/>
      <c r="E35" s="37"/>
      <c r="F35" s="10"/>
      <c r="G35" s="10"/>
      <c r="H35" s="7" t="str">
        <f t="shared" si="3"/>
        <v xml:space="preserve"> </v>
      </c>
      <c r="I35" s="241"/>
      <c r="J35" s="244"/>
      <c r="K35" s="223"/>
      <c r="L35" s="249"/>
      <c r="M35" s="28"/>
    </row>
    <row r="36" spans="1:13" ht="16.5" customHeight="1" x14ac:dyDescent="0.2">
      <c r="A36" s="254"/>
      <c r="B36" s="229"/>
      <c r="C36" s="238"/>
      <c r="D36" s="37"/>
      <c r="E36" s="37"/>
      <c r="F36" s="10"/>
      <c r="G36" s="10"/>
      <c r="H36" s="7" t="str">
        <f t="shared" si="3"/>
        <v xml:space="preserve"> </v>
      </c>
      <c r="I36" s="241"/>
      <c r="J36" s="244"/>
      <c r="K36" s="223"/>
      <c r="L36" s="249"/>
      <c r="M36" s="28"/>
    </row>
    <row r="37" spans="1:13" ht="16.5" customHeight="1" x14ac:dyDescent="0.2">
      <c r="A37" s="254"/>
      <c r="B37" s="229"/>
      <c r="C37" s="238"/>
      <c r="D37" s="37"/>
      <c r="E37" s="37"/>
      <c r="F37" s="10"/>
      <c r="G37" s="10"/>
      <c r="H37" s="7" t="str">
        <f t="shared" si="3"/>
        <v xml:space="preserve"> </v>
      </c>
      <c r="I37" s="241"/>
      <c r="J37" s="244"/>
      <c r="K37" s="223"/>
      <c r="L37" s="249"/>
      <c r="M37" s="28"/>
    </row>
    <row r="38" spans="1:13" ht="16.5" customHeight="1" thickBot="1" x14ac:dyDescent="0.25">
      <c r="A38" s="255"/>
      <c r="B38" s="230"/>
      <c r="C38" s="239"/>
      <c r="D38" s="38"/>
      <c r="E38" s="38"/>
      <c r="F38" s="15"/>
      <c r="G38" s="15"/>
      <c r="H38" s="7" t="str">
        <f t="shared" si="3"/>
        <v xml:space="preserve"> </v>
      </c>
      <c r="I38" s="242"/>
      <c r="J38" s="245"/>
      <c r="K38" s="224"/>
      <c r="L38" s="250"/>
      <c r="M38" s="28"/>
    </row>
    <row r="39" spans="1:13" ht="16.5" customHeight="1" thickBot="1" x14ac:dyDescent="0.25">
      <c r="A39" s="29"/>
      <c r="B39" s="30"/>
      <c r="C39" s="30"/>
      <c r="D39" s="30"/>
      <c r="E39" s="30"/>
      <c r="F39" s="31"/>
      <c r="G39" s="31"/>
      <c r="H39" s="30"/>
      <c r="I39" s="30"/>
      <c r="J39" s="31"/>
      <c r="K39" s="31"/>
      <c r="L39" s="32"/>
      <c r="M39" s="28"/>
    </row>
    <row r="40" spans="1:13" ht="20.45" customHeight="1" thickBot="1" x14ac:dyDescent="0.25">
      <c r="A40" s="205" t="s">
        <v>2</v>
      </c>
      <c r="B40" s="206"/>
      <c r="C40" s="231"/>
      <c r="D40" s="232"/>
      <c r="E40" s="232"/>
      <c r="F40" s="232"/>
      <c r="G40" s="232"/>
      <c r="H40" s="232"/>
      <c r="I40" s="232"/>
      <c r="J40" s="232"/>
      <c r="K40" s="232"/>
      <c r="L40" s="233"/>
      <c r="M40" s="28"/>
    </row>
    <row r="41" spans="1:13" ht="16.5" customHeight="1" thickBot="1" x14ac:dyDescent="0.25">
      <c r="A41" s="33"/>
      <c r="B41" s="34"/>
      <c r="C41" s="34"/>
      <c r="D41" s="34"/>
      <c r="E41" s="34"/>
      <c r="F41" s="35"/>
      <c r="G41" s="35"/>
      <c r="H41" s="34"/>
      <c r="I41" s="34"/>
      <c r="J41" s="35"/>
      <c r="K41" s="35"/>
      <c r="L41" s="36"/>
      <c r="M41" s="28"/>
    </row>
    <row r="42" spans="1:13" ht="16.5" customHeight="1" x14ac:dyDescent="0.2">
      <c r="A42" s="253" t="s">
        <v>35</v>
      </c>
      <c r="B42" s="228"/>
      <c r="C42" s="237"/>
      <c r="D42" s="39"/>
      <c r="E42" s="39"/>
      <c r="F42" s="18"/>
      <c r="G42" s="18"/>
      <c r="H42" s="7" t="str">
        <f>IF(G42=""," ",$B$76-G42)</f>
        <v xml:space="preserve"> </v>
      </c>
      <c r="I42" s="240"/>
      <c r="J42" s="243" t="str">
        <f>IF(I42=""," ",SUM(H42:H50)/I42)</f>
        <v xml:space="preserve"> </v>
      </c>
      <c r="K42" s="222" t="str">
        <f>IF(J:J&lt;=7,"Mini",IF(J:J&lt;=10,"Děti",IF(J:J&lt;=13,"Kadet",IF(J:J&lt;=16.99,"Junior",IF(J:J&gt;=17,"Senior",0)))))</f>
        <v>Senior</v>
      </c>
      <c r="L42" s="248"/>
      <c r="M42" s="28"/>
    </row>
    <row r="43" spans="1:13" ht="16.5" customHeight="1" x14ac:dyDescent="0.2">
      <c r="A43" s="254"/>
      <c r="B43" s="229"/>
      <c r="C43" s="238"/>
      <c r="D43" s="37"/>
      <c r="E43" s="37"/>
      <c r="F43" s="10"/>
      <c r="G43" s="10"/>
      <c r="H43" s="7" t="str">
        <f t="shared" ref="H43:H50" si="4">IF(G43=""," ",$B$76-G43)</f>
        <v xml:space="preserve"> </v>
      </c>
      <c r="I43" s="241"/>
      <c r="J43" s="244"/>
      <c r="K43" s="223"/>
      <c r="L43" s="249"/>
      <c r="M43" s="28"/>
    </row>
    <row r="44" spans="1:13" ht="16.5" customHeight="1" x14ac:dyDescent="0.2">
      <c r="A44" s="254"/>
      <c r="B44" s="229"/>
      <c r="C44" s="238"/>
      <c r="D44" s="37"/>
      <c r="E44" s="37"/>
      <c r="F44" s="10"/>
      <c r="G44" s="10"/>
      <c r="H44" s="7" t="str">
        <f t="shared" si="4"/>
        <v xml:space="preserve"> </v>
      </c>
      <c r="I44" s="241"/>
      <c r="J44" s="244"/>
      <c r="K44" s="223"/>
      <c r="L44" s="249"/>
      <c r="M44" s="28"/>
    </row>
    <row r="45" spans="1:13" ht="16.5" customHeight="1" x14ac:dyDescent="0.2">
      <c r="A45" s="254"/>
      <c r="B45" s="229"/>
      <c r="C45" s="238"/>
      <c r="D45" s="37"/>
      <c r="E45" s="37"/>
      <c r="F45" s="10"/>
      <c r="G45" s="10"/>
      <c r="H45" s="7" t="str">
        <f t="shared" si="4"/>
        <v xml:space="preserve"> </v>
      </c>
      <c r="I45" s="241"/>
      <c r="J45" s="244"/>
      <c r="K45" s="223"/>
      <c r="L45" s="249"/>
      <c r="M45" s="28"/>
    </row>
    <row r="46" spans="1:13" ht="16.5" customHeight="1" x14ac:dyDescent="0.2">
      <c r="A46" s="254"/>
      <c r="B46" s="229"/>
      <c r="C46" s="238"/>
      <c r="D46" s="37"/>
      <c r="E46" s="37"/>
      <c r="F46" s="10"/>
      <c r="G46" s="10"/>
      <c r="H46" s="7" t="str">
        <f t="shared" si="4"/>
        <v xml:space="preserve"> </v>
      </c>
      <c r="I46" s="241"/>
      <c r="J46" s="244"/>
      <c r="K46" s="223"/>
      <c r="L46" s="249"/>
      <c r="M46" s="28"/>
    </row>
    <row r="47" spans="1:13" ht="16.5" customHeight="1" x14ac:dyDescent="0.2">
      <c r="A47" s="254"/>
      <c r="B47" s="229"/>
      <c r="C47" s="238"/>
      <c r="D47" s="37"/>
      <c r="E47" s="37"/>
      <c r="F47" s="10"/>
      <c r="G47" s="10"/>
      <c r="H47" s="7" t="str">
        <f t="shared" si="4"/>
        <v xml:space="preserve"> </v>
      </c>
      <c r="I47" s="241"/>
      <c r="J47" s="244"/>
      <c r="K47" s="223"/>
      <c r="L47" s="249"/>
      <c r="M47" s="28"/>
    </row>
    <row r="48" spans="1:13" ht="16.5" customHeight="1" x14ac:dyDescent="0.2">
      <c r="A48" s="254"/>
      <c r="B48" s="229"/>
      <c r="C48" s="238"/>
      <c r="D48" s="37"/>
      <c r="E48" s="37"/>
      <c r="F48" s="10"/>
      <c r="G48" s="10"/>
      <c r="H48" s="7" t="str">
        <f t="shared" si="4"/>
        <v xml:space="preserve"> </v>
      </c>
      <c r="I48" s="241"/>
      <c r="J48" s="244"/>
      <c r="K48" s="223"/>
      <c r="L48" s="249"/>
      <c r="M48" s="28"/>
    </row>
    <row r="49" spans="1:13" ht="16.5" customHeight="1" x14ac:dyDescent="0.2">
      <c r="A49" s="254"/>
      <c r="B49" s="229"/>
      <c r="C49" s="238"/>
      <c r="D49" s="37"/>
      <c r="E49" s="37"/>
      <c r="F49" s="10"/>
      <c r="G49" s="10"/>
      <c r="H49" s="7" t="str">
        <f t="shared" si="4"/>
        <v xml:space="preserve"> </v>
      </c>
      <c r="I49" s="241"/>
      <c r="J49" s="244"/>
      <c r="K49" s="223"/>
      <c r="L49" s="249"/>
      <c r="M49" s="28"/>
    </row>
    <row r="50" spans="1:13" ht="16.5" customHeight="1" thickBot="1" x14ac:dyDescent="0.25">
      <c r="A50" s="255"/>
      <c r="B50" s="230"/>
      <c r="C50" s="239"/>
      <c r="D50" s="38"/>
      <c r="E50" s="38"/>
      <c r="F50" s="15"/>
      <c r="G50" s="15"/>
      <c r="H50" s="7" t="str">
        <f t="shared" si="4"/>
        <v xml:space="preserve"> </v>
      </c>
      <c r="I50" s="242"/>
      <c r="J50" s="245"/>
      <c r="K50" s="224"/>
      <c r="L50" s="250"/>
      <c r="M50" s="28"/>
    </row>
    <row r="51" spans="1:13" ht="16.5" customHeight="1" thickBot="1" x14ac:dyDescent="0.25">
      <c r="A51" s="29"/>
      <c r="B51" s="30"/>
      <c r="C51" s="30"/>
      <c r="D51" s="30"/>
      <c r="E51" s="30"/>
      <c r="F51" s="31"/>
      <c r="G51" s="31"/>
      <c r="H51" s="30"/>
      <c r="I51" s="30"/>
      <c r="J51" s="31"/>
      <c r="K51" s="31"/>
      <c r="L51" s="32"/>
      <c r="M51" s="28"/>
    </row>
    <row r="52" spans="1:13" ht="20.45" customHeight="1" thickBot="1" x14ac:dyDescent="0.25">
      <c r="A52" s="205" t="s">
        <v>2</v>
      </c>
      <c r="B52" s="206"/>
      <c r="C52" s="231"/>
      <c r="D52" s="232"/>
      <c r="E52" s="232"/>
      <c r="F52" s="232"/>
      <c r="G52" s="232"/>
      <c r="H52" s="232"/>
      <c r="I52" s="232"/>
      <c r="J52" s="232"/>
      <c r="K52" s="232"/>
      <c r="L52" s="233"/>
      <c r="M52" s="28"/>
    </row>
    <row r="53" spans="1:13" ht="16.5" customHeight="1" thickBot="1" x14ac:dyDescent="0.25">
      <c r="A53" s="28"/>
      <c r="B53" s="8"/>
      <c r="C53" s="8"/>
      <c r="D53" s="8"/>
      <c r="E53" s="8"/>
      <c r="F53" s="26"/>
      <c r="G53" s="26"/>
      <c r="H53" s="8"/>
      <c r="I53" s="8"/>
      <c r="J53" s="26"/>
      <c r="K53" s="26"/>
      <c r="L53" s="41"/>
      <c r="M53" s="28"/>
    </row>
    <row r="54" spans="1:13" ht="16.5" customHeight="1" x14ac:dyDescent="0.2">
      <c r="A54" s="234" t="s">
        <v>36</v>
      </c>
      <c r="B54" s="228"/>
      <c r="C54" s="237"/>
      <c r="D54" s="39"/>
      <c r="E54" s="39"/>
      <c r="F54" s="18"/>
      <c r="G54" s="18"/>
      <c r="H54" s="20" t="str">
        <f>IF(G54=""," ",$B$76-G54)</f>
        <v xml:space="preserve"> </v>
      </c>
      <c r="I54" s="240"/>
      <c r="J54" s="243" t="str">
        <f t="shared" ref="J54" si="5">IF(I54=""," ",SUM(H54:H62)/I54)</f>
        <v xml:space="preserve"> </v>
      </c>
      <c r="K54" s="222" t="str">
        <f>IF(J:J&lt;=7,"Mini",IF(J:J&lt;=10,"Děti",IF(J:J&lt;=13,"Kadet",IF(J:J&lt;=16.99,"Junior",IF(J:J&gt;=17,"Senior",0)))))</f>
        <v>Senior</v>
      </c>
      <c r="L54" s="246"/>
      <c r="M54" s="8"/>
    </row>
    <row r="55" spans="1:13" ht="16.5" customHeight="1" x14ac:dyDescent="0.2">
      <c r="A55" s="235"/>
      <c r="B55" s="229"/>
      <c r="C55" s="238"/>
      <c r="D55" s="37"/>
      <c r="E55" s="37"/>
      <c r="F55" s="10"/>
      <c r="G55" s="10"/>
      <c r="H55" s="12" t="str">
        <f t="shared" ref="H55:H62" si="6">IF(G55=""," ",$B$76-G55)</f>
        <v xml:space="preserve"> </v>
      </c>
      <c r="I55" s="241"/>
      <c r="J55" s="244"/>
      <c r="K55" s="223"/>
      <c r="L55" s="247"/>
      <c r="M55" s="8"/>
    </row>
    <row r="56" spans="1:13" ht="16.5" customHeight="1" x14ac:dyDescent="0.2">
      <c r="A56" s="235"/>
      <c r="B56" s="229"/>
      <c r="C56" s="238"/>
      <c r="D56" s="37"/>
      <c r="E56" s="37"/>
      <c r="F56" s="10"/>
      <c r="G56" s="10"/>
      <c r="H56" s="12" t="str">
        <f t="shared" si="6"/>
        <v xml:space="preserve"> </v>
      </c>
      <c r="I56" s="241"/>
      <c r="J56" s="244"/>
      <c r="K56" s="223"/>
      <c r="L56" s="247"/>
      <c r="M56" s="8"/>
    </row>
    <row r="57" spans="1:13" ht="16.5" customHeight="1" x14ac:dyDescent="0.2">
      <c r="A57" s="235"/>
      <c r="B57" s="229"/>
      <c r="C57" s="238"/>
      <c r="D57" s="37"/>
      <c r="E57" s="37"/>
      <c r="F57" s="10"/>
      <c r="G57" s="10"/>
      <c r="H57" s="12" t="str">
        <f t="shared" si="6"/>
        <v xml:space="preserve"> </v>
      </c>
      <c r="I57" s="241"/>
      <c r="J57" s="244"/>
      <c r="K57" s="223"/>
      <c r="L57" s="247"/>
      <c r="M57" s="8"/>
    </row>
    <row r="58" spans="1:13" ht="16.5" customHeight="1" x14ac:dyDescent="0.2">
      <c r="A58" s="235"/>
      <c r="B58" s="229"/>
      <c r="C58" s="238"/>
      <c r="D58" s="37"/>
      <c r="E58" s="37"/>
      <c r="F58" s="10"/>
      <c r="G58" s="10"/>
      <c r="H58" s="12" t="str">
        <f t="shared" si="6"/>
        <v xml:space="preserve"> </v>
      </c>
      <c r="I58" s="241"/>
      <c r="J58" s="244"/>
      <c r="K58" s="223"/>
      <c r="L58" s="247"/>
      <c r="M58" s="8"/>
    </row>
    <row r="59" spans="1:13" ht="16.5" customHeight="1" x14ac:dyDescent="0.2">
      <c r="A59" s="235"/>
      <c r="B59" s="229"/>
      <c r="C59" s="238"/>
      <c r="D59" s="37"/>
      <c r="E59" s="37"/>
      <c r="F59" s="10"/>
      <c r="G59" s="10"/>
      <c r="H59" s="12" t="str">
        <f t="shared" si="6"/>
        <v xml:space="preserve"> </v>
      </c>
      <c r="I59" s="241"/>
      <c r="J59" s="244"/>
      <c r="K59" s="223"/>
      <c r="L59" s="247"/>
      <c r="M59" s="8"/>
    </row>
    <row r="60" spans="1:13" ht="16.5" customHeight="1" x14ac:dyDescent="0.2">
      <c r="A60" s="235"/>
      <c r="B60" s="229"/>
      <c r="C60" s="238"/>
      <c r="D60" s="37"/>
      <c r="E60" s="37"/>
      <c r="F60" s="10"/>
      <c r="G60" s="10"/>
      <c r="H60" s="12" t="str">
        <f t="shared" si="6"/>
        <v xml:space="preserve"> </v>
      </c>
      <c r="I60" s="241"/>
      <c r="J60" s="244"/>
      <c r="K60" s="223"/>
      <c r="L60" s="247"/>
      <c r="M60" s="8"/>
    </row>
    <row r="61" spans="1:13" ht="16.5" customHeight="1" x14ac:dyDescent="0.2">
      <c r="A61" s="235"/>
      <c r="B61" s="229"/>
      <c r="C61" s="238"/>
      <c r="D61" s="37"/>
      <c r="E61" s="37"/>
      <c r="F61" s="10"/>
      <c r="G61" s="10"/>
      <c r="H61" s="12" t="str">
        <f t="shared" si="6"/>
        <v xml:space="preserve"> </v>
      </c>
      <c r="I61" s="241"/>
      <c r="J61" s="244"/>
      <c r="K61" s="223"/>
      <c r="L61" s="247"/>
      <c r="M61" s="8"/>
    </row>
    <row r="62" spans="1:13" ht="16.5" customHeight="1" thickBot="1" x14ac:dyDescent="0.25">
      <c r="A62" s="236"/>
      <c r="B62" s="230"/>
      <c r="C62" s="239"/>
      <c r="D62" s="38"/>
      <c r="E62" s="38"/>
      <c r="F62" s="15"/>
      <c r="G62" s="15"/>
      <c r="H62" s="16" t="str">
        <f t="shared" si="6"/>
        <v xml:space="preserve"> </v>
      </c>
      <c r="I62" s="242"/>
      <c r="J62" s="245"/>
      <c r="K62" s="224"/>
      <c r="L62" s="218"/>
      <c r="M62" s="8"/>
    </row>
    <row r="63" spans="1:13" ht="16.5" customHeight="1" thickBot="1" x14ac:dyDescent="0.25">
      <c r="A63" s="8"/>
      <c r="B63" s="8"/>
      <c r="C63" s="23"/>
      <c r="D63" s="23"/>
      <c r="E63" s="23"/>
      <c r="F63" s="25"/>
      <c r="G63" s="25"/>
      <c r="H63" s="26"/>
      <c r="I63" s="23"/>
      <c r="J63" s="26"/>
      <c r="K63" s="26"/>
      <c r="L63" s="25"/>
      <c r="M63" s="8"/>
    </row>
    <row r="64" spans="1:13" ht="16.5" customHeight="1" thickBot="1" x14ac:dyDescent="0.25">
      <c r="A64" s="205" t="s">
        <v>2</v>
      </c>
      <c r="B64" s="206"/>
      <c r="C64" s="231"/>
      <c r="D64" s="232"/>
      <c r="E64" s="232"/>
      <c r="F64" s="232"/>
      <c r="G64" s="232"/>
      <c r="H64" s="232"/>
      <c r="I64" s="232"/>
      <c r="J64" s="232"/>
      <c r="K64" s="232"/>
      <c r="L64" s="233"/>
      <c r="M64" s="8"/>
    </row>
    <row r="65" spans="1:13" ht="16.5" customHeight="1" thickBot="1" x14ac:dyDescent="0.25">
      <c r="A65" s="28"/>
      <c r="B65" s="8"/>
      <c r="C65" s="8"/>
      <c r="D65" s="8"/>
      <c r="E65" s="8"/>
      <c r="F65" s="26"/>
      <c r="G65" s="26"/>
      <c r="H65" s="8"/>
      <c r="I65" s="8"/>
      <c r="J65" s="26"/>
      <c r="K65" s="26"/>
      <c r="L65" s="41"/>
      <c r="M65" s="8"/>
    </row>
    <row r="66" spans="1:13" ht="16.5" customHeight="1" x14ac:dyDescent="0.2">
      <c r="A66" s="234" t="s">
        <v>37</v>
      </c>
      <c r="B66" s="228"/>
      <c r="C66" s="237"/>
      <c r="D66" s="39"/>
      <c r="E66" s="39"/>
      <c r="F66" s="18"/>
      <c r="G66" s="18"/>
      <c r="H66" s="20" t="str">
        <f>IF(G66=""," ",$B$76-G66)</f>
        <v xml:space="preserve"> </v>
      </c>
      <c r="I66" s="240"/>
      <c r="J66" s="243" t="str">
        <f t="shared" ref="J66" si="7">IF(I66=""," ",SUM(H66:H74)/I66)</f>
        <v xml:space="preserve"> </v>
      </c>
      <c r="K66" s="222" t="str">
        <f>IF(J:J&lt;=7,"Mini",IF(J:J&lt;=10,"Děti",IF(J:J&lt;=13,"Kadet",IF(J:J&lt;=16.99,"Junior",IF(J:J&gt;=17,"Senior",0)))))</f>
        <v>Senior</v>
      </c>
      <c r="L66" s="246"/>
      <c r="M66" s="8"/>
    </row>
    <row r="67" spans="1:13" ht="16.5" customHeight="1" x14ac:dyDescent="0.2">
      <c r="A67" s="235"/>
      <c r="B67" s="229"/>
      <c r="C67" s="238"/>
      <c r="D67" s="37"/>
      <c r="E67" s="37"/>
      <c r="F67" s="10"/>
      <c r="G67" s="10"/>
      <c r="H67" s="12" t="str">
        <f t="shared" ref="H67:H74" si="8">IF(G67=""," ",$B$76-G67)</f>
        <v xml:space="preserve"> </v>
      </c>
      <c r="I67" s="241"/>
      <c r="J67" s="244"/>
      <c r="K67" s="223"/>
      <c r="L67" s="247"/>
      <c r="M67" s="8"/>
    </row>
    <row r="68" spans="1:13" ht="16.5" customHeight="1" x14ac:dyDescent="0.2">
      <c r="A68" s="235"/>
      <c r="B68" s="229"/>
      <c r="C68" s="238"/>
      <c r="D68" s="37"/>
      <c r="E68" s="37"/>
      <c r="F68" s="10"/>
      <c r="G68" s="10"/>
      <c r="H68" s="12" t="str">
        <f t="shared" si="8"/>
        <v xml:space="preserve"> </v>
      </c>
      <c r="I68" s="241"/>
      <c r="J68" s="244"/>
      <c r="K68" s="223"/>
      <c r="L68" s="247"/>
      <c r="M68" s="8"/>
    </row>
    <row r="69" spans="1:13" ht="16.5" customHeight="1" x14ac:dyDescent="0.2">
      <c r="A69" s="235"/>
      <c r="B69" s="229"/>
      <c r="C69" s="238"/>
      <c r="D69" s="37"/>
      <c r="E69" s="37"/>
      <c r="F69" s="10"/>
      <c r="G69" s="10"/>
      <c r="H69" s="12" t="str">
        <f t="shared" si="8"/>
        <v xml:space="preserve"> </v>
      </c>
      <c r="I69" s="241"/>
      <c r="J69" s="244"/>
      <c r="K69" s="223"/>
      <c r="L69" s="247"/>
      <c r="M69" s="8"/>
    </row>
    <row r="70" spans="1:13" ht="16.5" customHeight="1" x14ac:dyDescent="0.2">
      <c r="A70" s="235"/>
      <c r="B70" s="229"/>
      <c r="C70" s="238"/>
      <c r="D70" s="37"/>
      <c r="E70" s="37"/>
      <c r="F70" s="10"/>
      <c r="G70" s="10"/>
      <c r="H70" s="12" t="str">
        <f t="shared" si="8"/>
        <v xml:space="preserve"> </v>
      </c>
      <c r="I70" s="241"/>
      <c r="J70" s="244"/>
      <c r="K70" s="223"/>
      <c r="L70" s="247"/>
      <c r="M70" s="8"/>
    </row>
    <row r="71" spans="1:13" ht="16.5" customHeight="1" x14ac:dyDescent="0.2">
      <c r="A71" s="235"/>
      <c r="B71" s="229"/>
      <c r="C71" s="238"/>
      <c r="D71" s="37"/>
      <c r="E71" s="37"/>
      <c r="F71" s="10"/>
      <c r="G71" s="10"/>
      <c r="H71" s="12" t="str">
        <f t="shared" si="8"/>
        <v xml:space="preserve"> </v>
      </c>
      <c r="I71" s="241"/>
      <c r="J71" s="244"/>
      <c r="K71" s="223"/>
      <c r="L71" s="247"/>
      <c r="M71" s="8"/>
    </row>
    <row r="72" spans="1:13" ht="16.5" customHeight="1" x14ac:dyDescent="0.2">
      <c r="A72" s="235"/>
      <c r="B72" s="229"/>
      <c r="C72" s="238"/>
      <c r="D72" s="37"/>
      <c r="E72" s="37"/>
      <c r="F72" s="10"/>
      <c r="G72" s="10"/>
      <c r="H72" s="12" t="str">
        <f t="shared" si="8"/>
        <v xml:space="preserve"> </v>
      </c>
      <c r="I72" s="241"/>
      <c r="J72" s="244"/>
      <c r="K72" s="223"/>
      <c r="L72" s="247"/>
      <c r="M72" s="85"/>
    </row>
    <row r="73" spans="1:13" ht="15" x14ac:dyDescent="0.2">
      <c r="A73" s="235"/>
      <c r="B73" s="229"/>
      <c r="C73" s="238"/>
      <c r="D73" s="37"/>
      <c r="E73" s="37"/>
      <c r="F73" s="10"/>
      <c r="G73" s="10"/>
      <c r="H73" s="12" t="str">
        <f t="shared" si="8"/>
        <v xml:space="preserve"> </v>
      </c>
      <c r="I73" s="241"/>
      <c r="J73" s="244"/>
      <c r="K73" s="223"/>
      <c r="L73" s="247"/>
      <c r="M73" s="85"/>
    </row>
    <row r="74" spans="1:13" ht="15.75" thickBot="1" x14ac:dyDescent="0.25">
      <c r="A74" s="236"/>
      <c r="B74" s="230"/>
      <c r="C74" s="239"/>
      <c r="D74" s="38"/>
      <c r="E74" s="38"/>
      <c r="F74" s="15"/>
      <c r="G74" s="15"/>
      <c r="H74" s="16" t="str">
        <f t="shared" si="8"/>
        <v xml:space="preserve"> </v>
      </c>
      <c r="I74" s="242"/>
      <c r="J74" s="245"/>
      <c r="K74" s="224"/>
      <c r="L74" s="218"/>
      <c r="M74" s="85"/>
    </row>
    <row r="75" spans="1:13" ht="15" x14ac:dyDescent="0.2">
      <c r="A75" s="8"/>
      <c r="B75" s="8"/>
      <c r="C75" s="23"/>
      <c r="D75" s="23"/>
      <c r="E75" s="23"/>
      <c r="F75" s="25"/>
      <c r="G75" s="25"/>
      <c r="H75" s="26"/>
      <c r="I75" s="23"/>
      <c r="J75" s="26"/>
      <c r="K75" s="26"/>
      <c r="L75" s="25"/>
      <c r="M75" s="85"/>
    </row>
    <row r="76" spans="1:13" ht="15" x14ac:dyDescent="0.2">
      <c r="A76" s="117" t="s">
        <v>88</v>
      </c>
      <c r="B76" s="8">
        <v>2027</v>
      </c>
      <c r="C76" s="23"/>
      <c r="D76" s="23"/>
      <c r="E76" s="23"/>
      <c r="F76" s="25"/>
      <c r="G76" s="25"/>
      <c r="H76" s="26"/>
      <c r="I76" s="23"/>
      <c r="J76" s="26"/>
      <c r="K76" s="26"/>
      <c r="L76" s="25"/>
      <c r="M76" s="85"/>
    </row>
    <row r="77" spans="1:13" ht="15" x14ac:dyDescent="0.2">
      <c r="A77" s="8"/>
      <c r="B77" s="8"/>
      <c r="C77" s="23"/>
      <c r="D77" s="23"/>
      <c r="E77" s="23"/>
      <c r="F77" s="25"/>
      <c r="G77" s="25"/>
      <c r="H77" s="26"/>
      <c r="I77" s="23"/>
      <c r="J77" s="26"/>
      <c r="K77" s="26"/>
      <c r="L77" s="25"/>
      <c r="M77" s="85"/>
    </row>
    <row r="78" spans="1:13" ht="15" x14ac:dyDescent="0.2">
      <c r="A78" s="8"/>
      <c r="B78" s="8"/>
      <c r="C78" s="23"/>
      <c r="D78" s="23"/>
      <c r="E78" s="23"/>
      <c r="F78" s="25"/>
      <c r="G78" s="25"/>
      <c r="H78" s="26"/>
      <c r="I78" s="23"/>
      <c r="J78" s="26"/>
      <c r="K78" s="26"/>
      <c r="L78" s="25"/>
      <c r="M78" s="85"/>
    </row>
    <row r="111" spans="1:2" x14ac:dyDescent="0.2">
      <c r="A111" s="85" t="s">
        <v>58</v>
      </c>
      <c r="B111" s="85"/>
    </row>
    <row r="112" spans="1:2" x14ac:dyDescent="0.2">
      <c r="A112" s="85" t="s">
        <v>59</v>
      </c>
      <c r="B112" s="85"/>
    </row>
    <row r="114" spans="1:1" x14ac:dyDescent="0.2">
      <c r="A114" s="85" t="s">
        <v>81</v>
      </c>
    </row>
    <row r="115" spans="1:1" x14ac:dyDescent="0.2">
      <c r="A115" s="85" t="s">
        <v>80</v>
      </c>
    </row>
    <row r="116" spans="1:1" x14ac:dyDescent="0.2">
      <c r="A116" s="85" t="s">
        <v>82</v>
      </c>
    </row>
  </sheetData>
  <sheetProtection algorithmName="SHA-512" hashValue="SGBHMfS0uL3gHJl/ASdH9bGJQ0e8Nx02YRI3frG5HEOS2QREt8ClmZbVraqHj+0wqgelzAcjjm/ilksI+u5JxQ==" saltValue="pc9jbgHChAepFWPy58K1XA==" spinCount="100000" sheet="1" objects="1" scenarios="1"/>
  <mergeCells count="55">
    <mergeCell ref="L42:L50"/>
    <mergeCell ref="I54:I62"/>
    <mergeCell ref="J30:J38"/>
    <mergeCell ref="J42:J50"/>
    <mergeCell ref="J54:J62"/>
    <mergeCell ref="K54:K62"/>
    <mergeCell ref="A1:L1"/>
    <mergeCell ref="A30:A38"/>
    <mergeCell ref="A42:A50"/>
    <mergeCell ref="A54:A62"/>
    <mergeCell ref="C6:C14"/>
    <mergeCell ref="C18:C26"/>
    <mergeCell ref="C30:C38"/>
    <mergeCell ref="C42:C50"/>
    <mergeCell ref="A18:A26"/>
    <mergeCell ref="C54:C62"/>
    <mergeCell ref="J6:J14"/>
    <mergeCell ref="J18:J26"/>
    <mergeCell ref="K6:K14"/>
    <mergeCell ref="K18:K26"/>
    <mergeCell ref="K30:K38"/>
    <mergeCell ref="K42:K50"/>
    <mergeCell ref="A3:C3"/>
    <mergeCell ref="A6:A14"/>
    <mergeCell ref="L6:L14"/>
    <mergeCell ref="I6:I14"/>
    <mergeCell ref="D3:L3"/>
    <mergeCell ref="B6:B14"/>
    <mergeCell ref="A52:C52"/>
    <mergeCell ref="D52:L52"/>
    <mergeCell ref="A40:C40"/>
    <mergeCell ref="D40:L40"/>
    <mergeCell ref="A16:C16"/>
    <mergeCell ref="D16:L16"/>
    <mergeCell ref="A28:C28"/>
    <mergeCell ref="D28:L28"/>
    <mergeCell ref="I18:I26"/>
    <mergeCell ref="I30:I38"/>
    <mergeCell ref="I42:I50"/>
    <mergeCell ref="B18:B26"/>
    <mergeCell ref="B30:B38"/>
    <mergeCell ref="B42:B50"/>
    <mergeCell ref="L18:L26"/>
    <mergeCell ref="L30:L38"/>
    <mergeCell ref="B54:B62"/>
    <mergeCell ref="B66:B74"/>
    <mergeCell ref="A64:C64"/>
    <mergeCell ref="D64:L64"/>
    <mergeCell ref="A66:A74"/>
    <mergeCell ref="C66:C74"/>
    <mergeCell ref="I66:I74"/>
    <mergeCell ref="J66:J74"/>
    <mergeCell ref="K66:K74"/>
    <mergeCell ref="L66:L74"/>
    <mergeCell ref="L54:L62"/>
  </mergeCells>
  <dataValidations count="2">
    <dataValidation type="list" allowBlank="1" showInputMessage="1" showErrorMessage="1" sqref="C66:C74 C18:C26 C30:C38 C42:C50 C54:C62 C6:C14" xr:uid="{92713411-6085-4936-932E-659A3F8595C3}">
      <formula1>$A$111:$A$112</formula1>
    </dataValidation>
    <dataValidation type="list" allowBlank="1" showInputMessage="1" showErrorMessage="1" sqref="B6:B14 B66:B74 B54:B62 B42:B50 B30:B38 B18:B26" xr:uid="{C7381AEA-C08C-4092-AA80-62A1C649D313}">
      <formula1>$A$114:$A$116</formula1>
    </dataValidation>
  </dataValidations>
  <pageMargins left="0.7" right="0.7" top="0.78740157499999996" bottom="0.78740157499999996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6</vt:i4>
      </vt:variant>
    </vt:vector>
  </HeadingPairs>
  <TitlesOfParts>
    <vt:vector size="6" baseType="lpstr">
      <vt:lpstr>Základní informace</vt:lpstr>
      <vt:lpstr>GDPR</vt:lpstr>
      <vt:lpstr>Fakturace</vt:lpstr>
      <vt:lpstr>Sólo</vt:lpstr>
      <vt:lpstr> Duo_Trio</vt:lpstr>
      <vt:lpstr>Miniformace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HP</dc:creator>
  <cp:keywords/>
  <dc:description/>
  <cp:lastModifiedBy>Fukanová Barbora Bc.</cp:lastModifiedBy>
  <cp:revision/>
  <dcterms:created xsi:type="dcterms:W3CDTF">2018-04-11T16:02:12Z</dcterms:created>
  <dcterms:modified xsi:type="dcterms:W3CDTF">2026-10-27T08:40:44Z</dcterms:modified>
  <cp:category/>
  <cp:contentStatus/>
</cp:coreProperties>
</file>